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2. FEBRERO\6. Presupuesto de la institución\"/>
    </mc:Choice>
  </mc:AlternateContent>
  <xr:revisionPtr revIDLastSave="0" documentId="8_{D8DB0C23-AD50-4E3A-AB27-FAA8D68B05A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junto de datos INGRESOS" sheetId="2" r:id="rId1"/>
    <sheet name="Conjunto de datos GASTO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P2" i="5" l="1"/>
  <c r="L306" i="5"/>
  <c r="H37" i="2" l="1"/>
  <c r="M170" i="5"/>
  <c r="M20" i="5" l="1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" i="5"/>
</calcChain>
</file>

<file path=xl/sharedStrings.xml><?xml version="1.0" encoding="utf-8"?>
<sst xmlns="http://schemas.openxmlformats.org/spreadsheetml/2006/main" count="1307" uniqueCount="364">
  <si>
    <t>Codificado</t>
  </si>
  <si>
    <t>Devengado</t>
  </si>
  <si>
    <t>Terrenos</t>
  </si>
  <si>
    <t>PARTIDA</t>
  </si>
  <si>
    <t>DENOMINACION</t>
  </si>
  <si>
    <r>
      <rPr>
        <b/>
        <sz val="9"/>
        <rFont val="Calibri Light"/>
        <family val="2"/>
      </rPr>
      <t>Asignación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Inicial</t>
    </r>
  </si>
  <si>
    <t>Reformas</t>
  </si>
  <si>
    <t>Recaudado</t>
  </si>
  <si>
    <r>
      <rPr>
        <b/>
        <sz val="9"/>
        <rFont val="Calibri Light"/>
        <family val="2"/>
      </rPr>
      <t>Saldo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por</t>
    </r>
    <r>
      <rPr>
        <sz val="9"/>
        <rFont val="Calibri Light"/>
        <family val="2"/>
      </rPr>
      <t xml:space="preserve"> </t>
    </r>
    <r>
      <rPr>
        <b/>
        <sz val="9"/>
        <rFont val="Calibri Light"/>
        <family val="2"/>
      </rPr>
      <t>Devengar</t>
    </r>
  </si>
  <si>
    <t>1.1.01.02</t>
  </si>
  <si>
    <r>
      <rPr>
        <sz val="9"/>
        <rFont val="Calibri Light"/>
        <family val="2"/>
      </rPr>
      <t>A La Utilidad Por La Venta De Predios Urbanos</t>
    </r>
  </si>
  <si>
    <t>1.1.02.01</t>
  </si>
  <si>
    <r>
      <rPr>
        <sz val="9"/>
        <rFont val="Calibri Light"/>
        <family val="2"/>
      </rPr>
      <t>A Los Predios Urbanos</t>
    </r>
  </si>
  <si>
    <t>1.1.02.02</t>
  </si>
  <si>
    <r>
      <rPr>
        <sz val="9"/>
        <rFont val="Calibri Light"/>
        <family val="2"/>
      </rPr>
      <t>A Los Predios Rurales</t>
    </r>
  </si>
  <si>
    <t>1.1.02.06</t>
  </si>
  <si>
    <r>
      <rPr>
        <sz val="9"/>
        <rFont val="Calibri Light"/>
        <family val="2"/>
      </rPr>
      <t>De Alcabalas</t>
    </r>
  </si>
  <si>
    <t>1.1.02.07</t>
  </si>
  <si>
    <r>
      <rPr>
        <sz val="9"/>
        <rFont val="Calibri Light"/>
        <family val="2"/>
      </rPr>
      <t>A Los Activos Totales</t>
    </r>
  </si>
  <si>
    <t>1.1.07.04</t>
  </si>
  <si>
    <r>
      <rPr>
        <sz val="9"/>
        <rFont val="Calibri Light"/>
        <family val="2"/>
      </rPr>
      <t>Patentes Comerciales, Industriales Y De Servicios</t>
    </r>
  </si>
  <si>
    <t>1.3.01.03</t>
  </si>
  <si>
    <r>
      <rPr>
        <sz val="9"/>
        <rFont val="Calibri Light"/>
        <family val="2"/>
      </rPr>
      <t>Ocupación De Lugares Públicos</t>
    </r>
  </si>
  <si>
    <t>1.3.01.08</t>
  </si>
  <si>
    <r>
      <rPr>
        <sz val="9"/>
        <rFont val="Calibri Light"/>
        <family val="2"/>
      </rPr>
      <t>Prestación De Servicios</t>
    </r>
  </si>
  <si>
    <t>1.3.01.11</t>
  </si>
  <si>
    <r>
      <rPr>
        <sz val="9"/>
        <rFont val="Calibri Light"/>
        <family val="2"/>
      </rPr>
      <t>Inscripciones, Registros Y Matrículas</t>
    </r>
  </si>
  <si>
    <t>1.3.01.12</t>
  </si>
  <si>
    <r>
      <rPr>
        <sz val="9"/>
        <rFont val="Calibri Light"/>
        <family val="2"/>
      </rPr>
      <t>Permisos, Licencias Y Patentes</t>
    </r>
  </si>
  <si>
    <t>1.3.01.16</t>
  </si>
  <si>
    <r>
      <rPr>
        <sz val="9"/>
        <rFont val="Calibri Light"/>
        <family val="2"/>
      </rPr>
      <t>Recolección De Basura</t>
    </r>
  </si>
  <si>
    <t>1.3.01.18</t>
  </si>
  <si>
    <r>
      <rPr>
        <sz val="9"/>
        <rFont val="Calibri Light"/>
        <family val="2"/>
      </rPr>
      <t>Aprobación De Planos E Inspección De Construcciones</t>
    </r>
  </si>
  <si>
    <t>1.3.03.04</t>
  </si>
  <si>
    <r>
      <rPr>
        <sz val="9"/>
        <rFont val="Calibri Light"/>
        <family val="2"/>
      </rPr>
      <t>Sector Turístico Y Hotelero</t>
    </r>
  </si>
  <si>
    <t>1.3.04.07</t>
  </si>
  <si>
    <r>
      <rPr>
        <sz val="9"/>
        <rFont val="Calibri Light"/>
        <family val="2"/>
      </rPr>
      <t>Repavimentación Urbana</t>
    </r>
  </si>
  <si>
    <t>1.7.01.02</t>
  </si>
  <si>
    <r>
      <rPr>
        <sz val="9"/>
        <rFont val="Calibri Light"/>
        <family val="2"/>
      </rPr>
      <t>Intereses Y Comisiones De Títulos Y Valores</t>
    </r>
  </si>
  <si>
    <t>1.7.02.01</t>
  </si>
  <si>
    <t>1.7.02.99</t>
  </si>
  <si>
    <r>
      <rPr>
        <sz val="9"/>
        <rFont val="Calibri Light"/>
        <family val="2"/>
      </rPr>
      <t>Otros Arrendamientos</t>
    </r>
  </si>
  <si>
    <t>1.7.03.01</t>
  </si>
  <si>
    <t>Tributaria</t>
  </si>
  <si>
    <t>1.7.04.02</t>
  </si>
  <si>
    <r>
      <rPr>
        <sz val="9"/>
        <rFont val="Calibri Light"/>
        <family val="2"/>
      </rPr>
      <t>Infracción A Ordenanzas Municipales</t>
    </r>
  </si>
  <si>
    <t>1.7.04.04</t>
  </si>
  <si>
    <r>
      <rPr>
        <sz val="9"/>
        <rFont val="Calibri Light"/>
        <family val="2"/>
      </rPr>
      <t>Incumplimientos De Contratos</t>
    </r>
  </si>
  <si>
    <t>1.7.04.99</t>
  </si>
  <si>
    <r>
      <rPr>
        <sz val="9"/>
        <rFont val="Calibri Light"/>
        <family val="2"/>
      </rPr>
      <t>Otras Multas</t>
    </r>
  </si>
  <si>
    <t>1.8.01.01</t>
  </si>
  <si>
    <r>
      <rPr>
        <sz val="9"/>
        <rFont val="Calibri Light"/>
        <family val="2"/>
      </rPr>
      <t>Del Presupuesto General Del Estado</t>
    </r>
  </si>
  <si>
    <t>1.8.03.02</t>
  </si>
  <si>
    <t>1.9.04.99</t>
  </si>
  <si>
    <r>
      <rPr>
        <sz val="9"/>
        <rFont val="Calibri Light"/>
        <family val="2"/>
      </rPr>
      <t>Otros No Especificados</t>
    </r>
  </si>
  <si>
    <t>2.4.02.01</t>
  </si>
  <si>
    <t>2.8.01.01</t>
  </si>
  <si>
    <t>2.8.01.03</t>
  </si>
  <si>
    <r>
      <rPr>
        <sz val="9"/>
        <rFont val="Calibri Light"/>
        <family val="2"/>
      </rPr>
      <t>De Empresas Públicas</t>
    </r>
  </si>
  <si>
    <t>2.8.01.06</t>
  </si>
  <si>
    <r>
      <rPr>
        <sz val="9"/>
        <rFont val="Calibri Light"/>
        <family val="2"/>
      </rPr>
      <t>De Entidades Financieras Públicas</t>
    </r>
  </si>
  <si>
    <t>2.8.06.54</t>
  </si>
  <si>
    <t>3.6.02.01</t>
  </si>
  <si>
    <r>
      <rPr>
        <sz val="9"/>
        <rFont val="Calibri Light"/>
        <family val="2"/>
      </rPr>
      <t>Del Sector Público Financiero</t>
    </r>
  </si>
  <si>
    <t>3.6.02.04</t>
  </si>
  <si>
    <r>
      <rPr>
        <sz val="9"/>
        <rFont val="Calibri Light"/>
        <family val="2"/>
      </rPr>
      <t>Del Sector Privado No Financiero</t>
    </r>
  </si>
  <si>
    <t>3.7.01.01</t>
  </si>
  <si>
    <r>
      <rPr>
        <sz val="9"/>
        <rFont val="Calibri Light"/>
        <family val="2"/>
      </rPr>
      <t>De Fondos Gobierno Central</t>
    </r>
  </si>
  <si>
    <t>3.8.01.01</t>
  </si>
  <si>
    <r>
      <rPr>
        <sz val="9"/>
        <rFont val="Calibri Light"/>
        <family val="2"/>
      </rPr>
      <t>De Cuentas Por Cobrar</t>
    </r>
  </si>
  <si>
    <t>3.8.01.07</t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</si>
  <si>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</si>
  <si>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t>3.8.01.08</t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</si>
  <si>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</si>
  <si>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GRUPO</t>
  </si>
  <si>
    <t>DENOMINACIÓN</t>
  </si>
  <si>
    <t>REFORMAS</t>
  </si>
  <si>
    <t>CODIFICADO</t>
  </si>
  <si>
    <t>COMPROMETIDO</t>
  </si>
  <si>
    <t>DEVENGADO</t>
  </si>
  <si>
    <t>PAGADO</t>
  </si>
  <si>
    <t>% EJECUCIÓN PRESUPUESTARIA</t>
  </si>
  <si>
    <t>PROGRAMA</t>
  </si>
  <si>
    <t>SALDO COMPROMETIDO</t>
  </si>
  <si>
    <t>SALDO DEVENGADO</t>
  </si>
  <si>
    <t>5.1.01.05</t>
  </si>
  <si>
    <t>EGRESOS EN PERSONAL</t>
  </si>
  <si>
    <t>Remuneraciones Unificadas</t>
  </si>
  <si>
    <t>Subp 1.- Administracion General</t>
  </si>
  <si>
    <t>5.1.02.03</t>
  </si>
  <si>
    <t>Decimotercer Sueldo</t>
  </si>
  <si>
    <t>5.1.02.04</t>
  </si>
  <si>
    <t>Decimocuarto Sueldo</t>
  </si>
  <si>
    <t>5.1.05.09</t>
  </si>
  <si>
    <t>Horas Extraordinarias Y Suplementarias</t>
  </si>
  <si>
    <t>5.1.05.10</t>
  </si>
  <si>
    <t>Servicios Personales Por Contrato</t>
  </si>
  <si>
    <t>5.1.05.12</t>
  </si>
  <si>
    <t>Subrogacion</t>
  </si>
  <si>
    <t>5.1.05.13</t>
  </si>
  <si>
    <t>Encargos</t>
  </si>
  <si>
    <t>5.1.06.01</t>
  </si>
  <si>
    <t>Aporte Patronal</t>
  </si>
  <si>
    <t>5.1.06.02</t>
  </si>
  <si>
    <t>Fondo De Reserva</t>
  </si>
  <si>
    <t>5.1.07.04</t>
  </si>
  <si>
    <t>Compensación por  Desahucio</t>
  </si>
  <si>
    <t>5.1.07.06</t>
  </si>
  <si>
    <t>Beneficio Por Jubilación</t>
  </si>
  <si>
    <t>5.1.07.07</t>
  </si>
  <si>
    <t>Compensación Por Vacaciones No Gozadas Por Cesación De Funciones</t>
  </si>
  <si>
    <t>5.1.07.11</t>
  </si>
  <si>
    <t>Indemnizaciones Laborales</t>
  </si>
  <si>
    <t>5.3.01.01</t>
  </si>
  <si>
    <t>BIENES Y SERVICIOS DE CONSUMO</t>
  </si>
  <si>
    <t>Agua Potable</t>
  </si>
  <si>
    <t>5.3.01.04</t>
  </si>
  <si>
    <t>Energía Eléctrica</t>
  </si>
  <si>
    <t>5.3.01.05</t>
  </si>
  <si>
    <t>Telecomunicaciones</t>
  </si>
  <si>
    <t>5.3.01.06</t>
  </si>
  <si>
    <t>Servicio de Correo</t>
  </si>
  <si>
    <t>5.3.02.03</t>
  </si>
  <si>
    <t>Almacenamiento, Embalaje y Envase</t>
  </si>
  <si>
    <t>5.3.02.04</t>
  </si>
  <si>
    <t>Edición, Impresión, Reproducción Y Publicaciones</t>
  </si>
  <si>
    <t>5.3.02.07</t>
  </si>
  <si>
    <t>Difusión, Información Y Publicidad</t>
  </si>
  <si>
    <t>5.3.02.26</t>
  </si>
  <si>
    <t>Servicios Médicos Hospitalarios y Complementarios</t>
  </si>
  <si>
    <t>5.3.02.39</t>
  </si>
  <si>
    <t>Membrecias</t>
  </si>
  <si>
    <t>5.3.02.49</t>
  </si>
  <si>
    <t>Eventos Publicos Promocionales</t>
  </si>
  <si>
    <t>5.3.02.55</t>
  </si>
  <si>
    <t>Combustibles</t>
  </si>
  <si>
    <t>5.3.03.01</t>
  </si>
  <si>
    <t>Pasajes Al Interior</t>
  </si>
  <si>
    <t>5.3.03.02</t>
  </si>
  <si>
    <t>Pasajes al Exterior</t>
  </si>
  <si>
    <t>5.3.03.03</t>
  </si>
  <si>
    <t>Viáticos Y Subsistencias En El Interior</t>
  </si>
  <si>
    <t>5.3.03.04</t>
  </si>
  <si>
    <t>Viáticos y Subsistencias en el Exterior</t>
  </si>
  <si>
    <t>5.3.04.02</t>
  </si>
  <si>
    <t>Edificios, Locales Y Residencias</t>
  </si>
  <si>
    <t>5.3.04.05</t>
  </si>
  <si>
    <t>Vehículos</t>
  </si>
  <si>
    <t>5.3.05.02</t>
  </si>
  <si>
    <t>Edificios, Locales y Residencias</t>
  </si>
  <si>
    <t>5.3.05.03</t>
  </si>
  <si>
    <t>Mobiliarios</t>
  </si>
  <si>
    <t>5.3.05.04</t>
  </si>
  <si>
    <t>Maquinarias Y Equipos  (Arrendamientos)</t>
  </si>
  <si>
    <t>5.3.06.01.01</t>
  </si>
  <si>
    <t>Consultoria Linea Base</t>
  </si>
  <si>
    <t>5.3.06.06</t>
  </si>
  <si>
    <t>Honorarios Por Contratos Civiles De Servicios</t>
  </si>
  <si>
    <t>5.3.06.12</t>
  </si>
  <si>
    <t>Capacitación A Servidores Públicos</t>
  </si>
  <si>
    <t>5.3.07.02</t>
  </si>
  <si>
    <t>Arrendamiento y Licencias de Uso de Paquetes Informáticos</t>
  </si>
  <si>
    <t>5.3.07.03</t>
  </si>
  <si>
    <t>Arrendamiento de Equipos Informáticos</t>
  </si>
  <si>
    <t>5.3.07.04</t>
  </si>
  <si>
    <t>Mantenimiento Y Reparación De Equipos Y Sistemas Informáticos</t>
  </si>
  <si>
    <t>5.3.08.02</t>
  </si>
  <si>
    <t>Vestuario, Lencería Y Prendas De Protección</t>
  </si>
  <si>
    <t>5.3.08.03</t>
  </si>
  <si>
    <t>Lubricantes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</si>
  <si>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</si>
  <si>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</si>
  <si>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</si>
  <si>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</si>
  <si>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</si>
  <si>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Publicaciones</t>
  </si>
  <si>
    <t>5.3.08.11</t>
  </si>
  <si>
    <t>Materiales de Construcción, Eléctricos, Plomería y Carpintería</t>
  </si>
  <si>
    <t>5.3.08.13</t>
  </si>
  <si>
    <t>Repuestos y Accesorios</t>
  </si>
  <si>
    <t>5.3.10.02</t>
  </si>
  <si>
    <t>Suministros para la Defensa y Seguridad Pública</t>
  </si>
  <si>
    <t>5.3.14.03</t>
  </si>
  <si>
    <t>5.3.14.04</t>
  </si>
  <si>
    <t>Maquinarias y Equipos</t>
  </si>
  <si>
    <t>5.3.14.06</t>
  </si>
  <si>
    <t>Herramientas</t>
  </si>
  <si>
    <t>5.3.14.07</t>
  </si>
  <si>
    <t>Equipos, Sistemas y Paquetes Informáticos</t>
  </si>
  <si>
    <t>5.3.14.11</t>
  </si>
  <si>
    <t>Partes y Repuestos</t>
  </si>
  <si>
    <t>5.7.01.02</t>
  </si>
  <si>
    <t>OTROS EGRESOS CORRIENTES</t>
  </si>
  <si>
    <t>Tasas Generales</t>
  </si>
  <si>
    <t>5.7.02.01</t>
  </si>
  <si>
    <t>Seguros</t>
  </si>
  <si>
    <t>5.7.02.06</t>
  </si>
  <si>
    <t>Costas Judiciales</t>
  </si>
  <si>
    <t>7.1.01.06</t>
  </si>
  <si>
    <t>EGRESOS EN PERSONAL PARA INVERSIÓN</t>
  </si>
  <si>
    <t>Salarios Unificados</t>
  </si>
  <si>
    <t>7.1.02.03</t>
  </si>
  <si>
    <t>7.1.02.04</t>
  </si>
  <si>
    <t>7.1.03.04</t>
  </si>
  <si>
    <t>Compensación por Transporte</t>
  </si>
  <si>
    <t>7.1.04.01</t>
  </si>
  <si>
    <t>Por Cargas Familiares</t>
  </si>
  <si>
    <t>7.1.04.08</t>
  </si>
  <si>
    <t>Subsidio De Antigüedad</t>
  </si>
  <si>
    <t>7.1.05.09</t>
  </si>
  <si>
    <t>7.1.06.01</t>
  </si>
  <si>
    <t>7.1.06.02</t>
  </si>
  <si>
    <t>7.3.02.04</t>
  </si>
  <si>
    <t>BIENES Y SERVICIOS PARA INVERSIÓN</t>
  </si>
  <si>
    <t>7.3.02.55</t>
  </si>
  <si>
    <t>7.3.04.02</t>
  </si>
  <si>
    <t>Edificios, Locales, Residencias,  Cableado Y Estrucutado (Instalacion, Mantenimiento Y Reparacion)</t>
  </si>
  <si>
    <t>7.3.04.04</t>
  </si>
  <si>
    <t>Maquinarias Y Equipos ( Instalacion, Mantenimiento Y Reparacion)</t>
  </si>
  <si>
    <t>7.3.04.05</t>
  </si>
  <si>
    <t>Vehículos ( Intalacion, Mantenimiento y Reparacion)</t>
  </si>
  <si>
    <t>7.3.08.02</t>
  </si>
  <si>
    <t>7.3.08.03</t>
  </si>
  <si>
    <t>7.3.08.09</t>
  </si>
  <si>
    <t>Medicinas Y Productos Farmacéuticos</t>
  </si>
  <si>
    <t>7.3.08.11</t>
  </si>
  <si>
    <t>Insumos, Bienes, Materiales De Construcción, Eléctricos, Plomería,  Carpintería, Señalizacion Vial, Navegacion Y Contra Incendios</t>
  </si>
  <si>
    <t>7.3.08.13</t>
  </si>
  <si>
    <t>Repuestos Y Accesorios</t>
  </si>
  <si>
    <t>7.3.08.26</t>
  </si>
  <si>
    <t>Insumos Para Procedimientos Medicos</t>
  </si>
  <si>
    <t>7.3.14.06</t>
  </si>
  <si>
    <t>Herramientas (Bienes Muebles no Depreciables)</t>
  </si>
  <si>
    <t>8.4.01.03</t>
  </si>
  <si>
    <t>BIENES DE LARGA DURACIÓN (PROPIEDADES PLANTA Y EQUIPO)</t>
  </si>
  <si>
    <t>8.4.01.04</t>
  </si>
  <si>
    <t>Maquinarias Y Equipos</t>
  </si>
  <si>
    <t>8.4.01.06</t>
  </si>
  <si>
    <t>8.4.01.07</t>
  </si>
  <si>
    <t>Equipos, Sistemas Y Paquetes Informáticos</t>
  </si>
  <si>
    <t>8.4.01.11</t>
  </si>
  <si>
    <t>8.4.01.13</t>
  </si>
  <si>
    <t>Equipos Médicos</t>
  </si>
  <si>
    <t>Sub 1 .- Administracion Financiera</t>
  </si>
  <si>
    <t>Horas Extraordinarias y Suplementarias</t>
  </si>
  <si>
    <t>Servicios Personales por Contrato</t>
  </si>
  <si>
    <t>5.3.02.08</t>
  </si>
  <si>
    <t>Servicio Seguridad y Vigilancia</t>
  </si>
  <si>
    <t>5.6.01.06</t>
  </si>
  <si>
    <t>EGRESOS FINANCIEROS</t>
  </si>
  <si>
    <t>Descuentos, Comisiones Y Otros Cargos En Títulos Y Valores</t>
  </si>
  <si>
    <t>5.7.02.03</t>
  </si>
  <si>
    <t>Comisiones Bancarias</t>
  </si>
  <si>
    <t>Sub 1.- Otros Servicios G. (avaluos Y Catastros)</t>
  </si>
  <si>
    <t>7.3.06.01</t>
  </si>
  <si>
    <t>Consultoría, Asesoría E Investigación Especializada</t>
  </si>
  <si>
    <t>7.1.01.05</t>
  </si>
  <si>
    <t>Sub.- 1.- Direccion De  Patrimonio Y Cultura</t>
  </si>
  <si>
    <t>7.1.05.10</t>
  </si>
  <si>
    <t>Fondo de Reserva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</si>
  <si>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</si>
  <si>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</si>
  <si>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</si>
  <si>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</si>
  <si>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</si>
  <si>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</si>
  <si>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</si>
  <si>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</si>
  <si>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</si>
  <si>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</si>
  <si>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</si>
  <si>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7.3.08.27</t>
  </si>
  <si>
    <t>Uniformes Deportivos</t>
  </si>
  <si>
    <t>7.3.14.03</t>
  </si>
  <si>
    <t>Sub.- 2.- Gestion De Economia Innovacion Y Turismo</t>
  </si>
  <si>
    <t>7.1.05.12</t>
  </si>
  <si>
    <t>Subrogación</t>
  </si>
  <si>
    <t>7.3.02.49</t>
  </si>
  <si>
    <t>Materiales De Construccion, Electricos, Plomeria Y Carpinteria</t>
  </si>
  <si>
    <t>Sub.1.- Direccion De Planificacion</t>
  </si>
  <si>
    <t>8.4.03.01</t>
  </si>
  <si>
    <t>8.4.03.02</t>
  </si>
  <si>
    <t>Sub. 1.- Direccion De Higiene</t>
  </si>
  <si>
    <t>7.1.07.06</t>
  </si>
  <si>
    <t>Beneficio por Jubilación</t>
  </si>
  <si>
    <t>7.1.07.07</t>
  </si>
  <si>
    <t>Compensación por Vacaciones no Gozadas por Cesación de Funciones</t>
  </si>
  <si>
    <t>7.3.02.09</t>
  </si>
  <si>
    <t>Servicios De Aseo</t>
  </si>
  <si>
    <t>7.3.04.17</t>
  </si>
  <si>
    <t>Infraestructura</t>
  </si>
  <si>
    <t>7.3.05.05</t>
  </si>
  <si>
    <t>7.3.08.05</t>
  </si>
  <si>
    <t>7.3.08.23</t>
  </si>
  <si>
    <t>Egresos Para Sanidad Agropecuaria</t>
  </si>
  <si>
    <t>7.3.14.04</t>
  </si>
  <si>
    <t>Sub. 2.- Direccion De Medio Ambiente</t>
  </si>
  <si>
    <t>5.3.04.04</t>
  </si>
  <si>
    <t>5.3.06.02</t>
  </si>
  <si>
    <t>Servicio de Auditoría</t>
  </si>
  <si>
    <t>5.3.06.13</t>
  </si>
  <si>
    <t>Capacitación para la Ciudadanía en General</t>
  </si>
  <si>
    <t>7.1.03.06</t>
  </si>
  <si>
    <t>Refrigerio</t>
  </si>
  <si>
    <t>7.3.06.09</t>
  </si>
  <si>
    <t>Investigaciones Profesionales Y Analisis De Laboratorio</t>
  </si>
  <si>
    <t>Sub1.- Direccion De Obras Publicas</t>
  </si>
  <si>
    <t>7.3.04.18</t>
  </si>
  <si>
    <t>Gastos En Mantenimientos De Areas Verdes Y Arreglos De Vias Internas</t>
  </si>
  <si>
    <t>7.3.05.04</t>
  </si>
  <si>
    <t>7.3.08.19</t>
  </si>
  <si>
    <t>Accesorios E Insumos Químicos Y Orgánicos</t>
  </si>
  <si>
    <t>Herramientas (Bienes Muebles No Depreciables)</t>
  </si>
  <si>
    <t>7.5.01.03</t>
  </si>
  <si>
    <t>OBRAS PÚBLICAS</t>
  </si>
  <si>
    <t>De Alcantarillado</t>
  </si>
  <si>
    <t>7.5.01.04.01</t>
  </si>
  <si>
    <t>De Urbanización Y Embellecimiento</t>
  </si>
  <si>
    <t>7.5.01.05</t>
  </si>
  <si>
    <t>Obras Públicas de Transporte y Vías</t>
  </si>
  <si>
    <t>7.5.01.07.01</t>
  </si>
  <si>
    <t>Construcciones Y Edificaciones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</si>
  <si>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</si>
  <si>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</si>
  <si>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</si>
  <si>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</si>
  <si>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</si>
  <si>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</si>
  <si>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Sub2.- Direccion De Desarrollo Comunitario</t>
  </si>
  <si>
    <t>7.1.07.11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</si>
  <si>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</si>
  <si>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</si>
  <si>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</si>
  <si>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</si>
  <si>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</si>
  <si>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</si>
  <si>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TRANSFERENCIAS O DONACIONES PARA INVERSIÓN</t>
  </si>
  <si>
    <t>A Entidades Descentralizadas Y Autónomas</t>
  </si>
  <si>
    <t>7.8.02.04</t>
  </si>
  <si>
    <t>Al Sector Privado No Financiero</t>
  </si>
  <si>
    <t>Unidad De Gerenciamiento Proyecto Agua Potable</t>
  </si>
  <si>
    <t>7.5.01.01</t>
  </si>
  <si>
    <t>De Agua Potable</t>
  </si>
  <si>
    <t>Sub.1.- Servicio De La Deuda</t>
  </si>
  <si>
    <t>5.6.02.01</t>
  </si>
  <si>
    <t>Sector Público Financiero</t>
  </si>
  <si>
    <t>5.8.01.02</t>
  </si>
  <si>
    <t>TRANSFERENCIAS O DONACIONES CORRIENTES</t>
  </si>
  <si>
    <t>A Entidades Descentralizadas y Autónomas</t>
  </si>
  <si>
    <t>5.8.01.04</t>
  </si>
  <si>
    <t>A Gobiernos Autonomos Descentralizados</t>
  </si>
  <si>
    <t>9.6.02.01</t>
  </si>
  <si>
    <t>AMORTIZACIÓN DE LA DEUDA PÚBLICA</t>
  </si>
  <si>
    <t>Al Sector Público Financiero</t>
  </si>
  <si>
    <t>9.7.01.01.01</t>
  </si>
  <si>
    <t>PASIVO CIRCULANTE</t>
  </si>
  <si>
    <t>De Cuentas Por Pagar</t>
  </si>
  <si>
    <t>9.9.01.02</t>
  </si>
  <si>
    <t>OTROS PASIVOS</t>
  </si>
  <si>
    <t>Obligaciones De Ejercicios Anteriores Por Gastos En Bienes Y Servicios</t>
  </si>
  <si>
    <r>
      <rPr>
        <sz val="9"/>
        <rFont val="Calibri Light"/>
        <family val="2"/>
      </rPr>
      <t>De Gobiernos Y Organismos Gubernamentales(Aecid)</t>
    </r>
  </si>
  <si>
    <t>Del Presupuesto G.E A Los Gad Metroplotanos Y Municipales Para El Ejercicio De La Competencia Para Preservar El</t>
  </si>
  <si>
    <t>ASIGNACIÓN INICIAL</t>
  </si>
  <si>
    <t>Sub.- 1.- Direccion De Inclusion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</si>
</sst>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8"/>
      <name val="Calibri"/>
      <family val="2"/>
      <scheme val="minor"/>
    </font>
    <font>
      <b/>
      <sz val="9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9"/>
      <color rgb="FF000000"/>
      <name val="Calibri Light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4" fontId="5" fillId="2" borderId="2" xfId="0" applyNumberFormat="1" applyFont="1" applyFill="1" applyBorder="1" applyAlignment="1">
      <alignment horizontal="right" vertical="top" shrinkToFit="1"/>
    </xf>
    <xf numFmtId="2" fontId="5" fillId="2" borderId="0" xfId="0" applyNumberFormat="1" applyFont="1" applyFill="1" applyAlignment="1">
      <alignment horizontal="right" vertical="top" shrinkToFit="1"/>
    </xf>
    <xf numFmtId="4" fontId="5" fillId="2" borderId="2" xfId="0" applyNumberFormat="1" applyFont="1" applyFill="1" applyBorder="1" applyAlignment="1">
      <alignment vertical="top" shrinkToFit="1"/>
    </xf>
    <xf numFmtId="4" fontId="5" fillId="2" borderId="0" xfId="0" applyNumberFormat="1" applyFont="1" applyFill="1" applyAlignment="1">
      <alignment vertical="top" shrinkToFit="1"/>
    </xf>
    <xf numFmtId="2" fontId="5" fillId="2" borderId="0" xfId="0" applyNumberFormat="1" applyFont="1" applyFill="1" applyAlignment="1">
      <alignment vertical="top" shrinkToFit="1"/>
    </xf>
    <xf numFmtId="2" fontId="5" fillId="2" borderId="2" xfId="0" applyNumberFormat="1" applyFont="1" applyFill="1" applyBorder="1" applyAlignment="1">
      <alignment horizontal="right" vertical="top" shrinkToFit="1"/>
    </xf>
    <xf numFmtId="0" fontId="4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center" wrapText="1"/>
    </xf>
    <xf numFmtId="2" fontId="5" fillId="2" borderId="2" xfId="0" applyNumberFormat="1" applyFont="1" applyFill="1" applyBorder="1" applyAlignment="1">
      <alignment vertical="top" shrinkToFit="1"/>
    </xf>
    <xf numFmtId="0" fontId="2" fillId="3" borderId="1" xfId="0" applyFont="1" applyFill="1" applyBorder="1" applyAlignment="1">
      <alignment horizontal="left" vertical="top" wrapText="1" indent="2"/>
    </xf>
    <xf numFmtId="0" fontId="2" fillId="3" borderId="5" xfId="0" applyFont="1" applyFill="1" applyBorder="1" applyAlignment="1">
      <alignment horizontal="left" vertical="top" wrapText="1" indent="4"/>
    </xf>
    <xf numFmtId="0" fontId="3" fillId="3" borderId="1" xfId="0" applyFont="1" applyFill="1" applyBorder="1" applyAlignment="1">
      <alignment horizontal="left" vertical="top" wrapText="1" indent="2"/>
    </xf>
    <xf numFmtId="0" fontId="2" fillId="3" borderId="5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3"/>
    </xf>
    <xf numFmtId="0" fontId="3" fillId="0" borderId="0" xfId="0" applyFont="1"/>
    <xf numFmtId="0" fontId="4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shrinkToFit="1"/>
    </xf>
    <xf numFmtId="2" fontId="5" fillId="2" borderId="6" xfId="0" applyNumberFormat="1" applyFont="1" applyFill="1" applyBorder="1" applyAlignment="1">
      <alignment horizontal="right" vertical="top" shrinkToFit="1"/>
    </xf>
    <xf numFmtId="4" fontId="5" fillId="2" borderId="7" xfId="0" applyNumberFormat="1" applyFont="1" applyFill="1" applyBorder="1" applyAlignment="1">
      <alignment horizontal="right" vertical="top" shrinkToFit="1"/>
    </xf>
    <xf numFmtId="0" fontId="4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right" vertical="center" shrinkToFit="1"/>
    </xf>
    <xf numFmtId="2" fontId="5" fillId="2" borderId="8" xfId="0" applyNumberFormat="1" applyFont="1" applyFill="1" applyBorder="1" applyAlignment="1">
      <alignment horizontal="right" vertical="center" shrinkToFit="1"/>
    </xf>
    <xf numFmtId="4" fontId="5" fillId="2" borderId="9" xfId="0" applyNumberFormat="1" applyFont="1" applyFill="1" applyBorder="1" applyAlignment="1">
      <alignment horizontal="right" vertical="center" shrinkToFit="1"/>
    </xf>
    <xf numFmtId="4" fontId="5" fillId="2" borderId="0" xfId="0" applyNumberFormat="1" applyFont="1" applyFill="1" applyAlignment="1">
      <alignment horizontal="right" vertical="top" shrinkToFit="1"/>
    </xf>
    <xf numFmtId="4" fontId="5" fillId="2" borderId="10" xfId="0" applyNumberFormat="1" applyFont="1" applyFill="1" applyBorder="1" applyAlignment="1">
      <alignment horizontal="right" vertical="top" shrinkToFit="1"/>
    </xf>
    <xf numFmtId="4" fontId="5" fillId="2" borderId="2" xfId="0" applyNumberFormat="1" applyFont="1" applyFill="1" applyBorder="1" applyAlignment="1">
      <alignment horizontal="right" vertical="center" shrinkToFit="1"/>
    </xf>
    <xf numFmtId="2" fontId="5" fillId="2" borderId="0" xfId="0" applyNumberFormat="1" applyFont="1" applyFill="1" applyAlignment="1">
      <alignment horizontal="right" vertical="center" shrinkToFit="1"/>
    </xf>
    <xf numFmtId="4" fontId="5" fillId="2" borderId="2" xfId="0" applyNumberFormat="1" applyFont="1" applyFill="1" applyBorder="1" applyAlignment="1">
      <alignment vertical="center" shrinkToFit="1"/>
    </xf>
    <xf numFmtId="2" fontId="5" fillId="2" borderId="0" xfId="0" applyNumberFormat="1" applyFont="1" applyFill="1" applyAlignment="1">
      <alignment vertical="center" shrinkToFit="1"/>
    </xf>
    <xf numFmtId="2" fontId="5" fillId="2" borderId="10" xfId="0" applyNumberFormat="1" applyFont="1" applyFill="1" applyBorder="1" applyAlignment="1">
      <alignment horizontal="right" vertical="center" shrinkToFit="1"/>
    </xf>
    <xf numFmtId="4" fontId="5" fillId="2" borderId="0" xfId="0" applyNumberFormat="1" applyFont="1" applyFill="1" applyAlignment="1">
      <alignment vertical="center" shrinkToFit="1"/>
    </xf>
    <xf numFmtId="4" fontId="5" fillId="2" borderId="10" xfId="0" applyNumberFormat="1" applyFont="1" applyFill="1" applyBorder="1" applyAlignment="1">
      <alignment horizontal="right" vertical="center" shrinkToFit="1"/>
    </xf>
    <xf numFmtId="2" fontId="5" fillId="2" borderId="11" xfId="0" applyNumberFormat="1" applyFont="1" applyFill="1" applyBorder="1" applyAlignment="1">
      <alignment horizontal="right" vertical="center" shrinkToFit="1"/>
    </xf>
    <xf numFmtId="4" fontId="5" fillId="2" borderId="9" xfId="0" applyNumberFormat="1" applyFont="1" applyFill="1" applyBorder="1" applyAlignment="1">
      <alignment vertical="center" shrinkToFit="1"/>
    </xf>
    <xf numFmtId="2" fontId="5" fillId="2" borderId="9" xfId="0" applyNumberFormat="1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vertical="center" wrapText="1"/>
    </xf>
    <xf numFmtId="4" fontId="5" fillId="2" borderId="12" xfId="0" applyNumberFormat="1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top" wrapText="1"/>
    </xf>
    <xf numFmtId="4" fontId="5" fillId="2" borderId="12" xfId="0" applyNumberFormat="1" applyFont="1" applyFill="1" applyBorder="1" applyAlignment="1">
      <alignment horizontal="right" vertical="top" shrinkToFit="1"/>
    </xf>
    <xf numFmtId="4" fontId="5" fillId="2" borderId="12" xfId="0" applyNumberFormat="1" applyFont="1" applyFill="1" applyBorder="1" applyAlignment="1">
      <alignment vertical="top" shrinkToFit="1"/>
    </xf>
    <xf numFmtId="0" fontId="3" fillId="0" borderId="0" xfId="0" applyFont="1" applyAlignment="1">
      <alignment horizontal="left" vertical="top"/>
    </xf>
    <xf numFmtId="4" fontId="5" fillId="2" borderId="12" xfId="0" applyNumberFormat="1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top" wrapText="1"/>
    </xf>
    <xf numFmtId="4" fontId="5" fillId="2" borderId="15" xfId="0" applyNumberFormat="1" applyFont="1" applyFill="1" applyBorder="1" applyAlignment="1">
      <alignment horizontal="right" vertical="top" shrinkToFit="1"/>
    </xf>
    <xf numFmtId="2" fontId="5" fillId="2" borderId="16" xfId="0" applyNumberFormat="1" applyFont="1" applyFill="1" applyBorder="1" applyAlignment="1">
      <alignment vertical="top" shrinkToFit="1"/>
    </xf>
    <xf numFmtId="4" fontId="5" fillId="2" borderId="17" xfId="0" applyNumberFormat="1" applyFont="1" applyFill="1" applyBorder="1" applyAlignment="1">
      <alignment vertical="top" shrinkToFit="1"/>
    </xf>
    <xf numFmtId="2" fontId="5" fillId="2" borderId="18" xfId="0" applyNumberFormat="1" applyFont="1" applyFill="1" applyBorder="1" applyAlignment="1">
      <alignment vertical="top" shrinkToFit="1"/>
    </xf>
    <xf numFmtId="4" fontId="5" fillId="2" borderId="14" xfId="0" applyNumberFormat="1" applyFont="1" applyFill="1" applyBorder="1" applyAlignment="1">
      <alignment vertical="top" shrinkToFit="1"/>
    </xf>
    <xf numFmtId="0" fontId="3" fillId="2" borderId="0" xfId="0" applyFont="1" applyFill="1"/>
    <xf numFmtId="4" fontId="8" fillId="2" borderId="0" xfId="0" applyNumberFormat="1" applyFont="1" applyFill="1" applyAlignment="1">
      <alignment horizontal="right" vertical="top" shrinkToFit="1"/>
    </xf>
    <xf numFmtId="4" fontId="8" fillId="2" borderId="0" xfId="0" applyNumberFormat="1" applyFont="1" applyFill="1" applyAlignment="1">
      <alignment vertical="top" shrinkToFit="1"/>
    </xf>
    <xf numFmtId="2" fontId="8" fillId="2" borderId="0" xfId="0" applyNumberFormat="1" applyFont="1" applyFill="1" applyAlignment="1">
      <alignment vertical="top" shrinkToFit="1"/>
    </xf>
    <xf numFmtId="4" fontId="8" fillId="0" borderId="0" xfId="0" applyNumberFormat="1" applyFont="1" applyAlignment="1">
      <alignment vertical="top" shrinkToFit="1"/>
    </xf>
    <xf numFmtId="4" fontId="5" fillId="2" borderId="0" xfId="0" applyNumberFormat="1" applyFont="1" applyFill="1" applyAlignment="1">
      <alignment horizontal="left" vertical="top" indent="3" shrinkToFit="1"/>
    </xf>
    <xf numFmtId="4" fontId="5" fillId="0" borderId="0" xfId="0" applyNumberFormat="1" applyFont="1" applyAlignment="1">
      <alignment vertical="top" shrinkToFit="1"/>
    </xf>
    <xf numFmtId="0" fontId="5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right" vertical="center" wrapText="1" shrinkToFit="1"/>
    </xf>
    <xf numFmtId="10" fontId="3" fillId="2" borderId="2" xfId="1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top" wrapText="1" shrinkToFit="1"/>
    </xf>
    <xf numFmtId="4" fontId="3" fillId="2" borderId="2" xfId="0" applyNumberFormat="1" applyFont="1" applyFill="1" applyBorder="1"/>
    <xf numFmtId="4" fontId="5" fillId="2" borderId="2" xfId="0" applyNumberFormat="1" applyFont="1" applyFill="1" applyBorder="1" applyAlignment="1">
      <alignment horizontal="right" vertical="center" wrapText="1" shrinkToFit="1"/>
    </xf>
    <xf numFmtId="4" fontId="4" fillId="2" borderId="2" xfId="0" applyNumberFormat="1" applyFont="1" applyFill="1" applyBorder="1" applyAlignment="1">
      <alignment horizontal="right" vertical="top" shrinkToFit="1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4" fontId="5" fillId="2" borderId="0" xfId="0" applyNumberFormat="1" applyFont="1" applyFill="1" applyAlignment="1">
      <alignment horizontal="right" vertical="center" wrapText="1" shrinkToFit="1"/>
    </xf>
    <xf numFmtId="4" fontId="5" fillId="2" borderId="0" xfId="0" applyNumberFormat="1" applyFont="1" applyFill="1" applyAlignment="1">
      <alignment horizontal="right" vertical="top" wrapText="1" shrinkToFi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center" wrapText="1"/>
    </xf>
    <xf numFmtId="4" fontId="5" fillId="2" borderId="0" xfId="0" applyNumberFormat="1" applyFont="1" applyFill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4" fontId="5" fillId="2" borderId="2" xfId="0" applyNumberFormat="1" applyFont="1" applyFill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4" fontId="5" fillId="2" borderId="2" xfId="0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4" fontId="3" fillId="2" borderId="2" xfId="0" applyNumberFormat="1" applyFont="1" applyFill="1" applyBorder="1" applyAlignment="1">
      <alignment vertical="top"/>
    </xf>
    <xf numFmtId="4" fontId="5" fillId="0" borderId="19" xfId="0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4" fontId="5" fillId="0" borderId="20" xfId="0" applyNumberFormat="1" applyFont="1" applyBorder="1" applyAlignment="1">
      <alignment horizontal="righ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9"/>
  <sheetViews>
    <sheetView topLeftCell="A22" workbookViewId="0">
      <selection activeCell="H36" sqref="H36"/>
    </sheetView>
  </sheetViews>
  <sheetFormatPr baseColWidth="10" defaultRowHeight="15" customHeight="1" x14ac:dyDescent="0.2"/>
  <cols>
    <col min="1" max="1" width="11.42578125" style="18"/>
    <col min="2" max="2" width="45.28515625" style="18" customWidth="1"/>
    <col min="3" max="3" width="16.5703125" style="18" customWidth="1"/>
    <col min="4" max="4" width="11.42578125" style="18"/>
    <col min="5" max="5" width="13.28515625" style="18" customWidth="1"/>
    <col min="6" max="6" width="13.7109375" style="18" customWidth="1"/>
    <col min="7" max="7" width="14" style="18" customWidth="1"/>
    <col min="8" max="8" width="14.5703125" style="18" customWidth="1"/>
    <col min="9" max="16384" width="11.42578125" style="18"/>
  </cols>
  <sheetData>
    <row r="1" spans="1:8" ht="24" x14ac:dyDescent="0.2">
      <c r="A1" s="13" t="s">
        <v>3</v>
      </c>
      <c r="B1" s="14" t="s">
        <v>4</v>
      </c>
      <c r="C1" s="15" t="s">
        <v>5</v>
      </c>
      <c r="D1" s="13" t="s">
        <v>6</v>
      </c>
      <c r="E1" s="16" t="s">
        <v>0</v>
      </c>
      <c r="F1" s="16" t="s">
        <v>1</v>
      </c>
      <c r="G1" s="13" t="s">
        <v>7</v>
      </c>
      <c r="H1" s="17" t="s">
        <v>8</v>
      </c>
    </row>
    <row r="2" spans="1:8" ht="15.95" customHeight="1" x14ac:dyDescent="0.2">
      <c r="A2" s="19" t="s">
        <v>9</v>
      </c>
      <c r="B2" s="20" t="s">
        <v>10</v>
      </c>
      <c r="C2" s="21">
        <v>250000</v>
      </c>
      <c r="D2" s="22">
        <v>0</v>
      </c>
      <c r="E2" s="23">
        <v>250000</v>
      </c>
      <c r="F2" s="23">
        <v>10408.57</v>
      </c>
      <c r="G2" s="21">
        <v>9383.1</v>
      </c>
      <c r="H2" s="21">
        <v>239591.43</v>
      </c>
    </row>
    <row r="3" spans="1:8" ht="15.95" customHeight="1" x14ac:dyDescent="0.2">
      <c r="A3" s="24" t="s">
        <v>11</v>
      </c>
      <c r="B3" s="25" t="s">
        <v>12</v>
      </c>
      <c r="C3" s="26">
        <v>4000000</v>
      </c>
      <c r="D3" s="27">
        <v>0</v>
      </c>
      <c r="E3" s="28">
        <v>4000000</v>
      </c>
      <c r="F3" s="28">
        <v>-332652.36</v>
      </c>
      <c r="G3" s="26">
        <v>108258.56</v>
      </c>
      <c r="H3" s="26">
        <v>4332652.3600000003</v>
      </c>
    </row>
    <row r="4" spans="1:8" ht="15.95" customHeight="1" x14ac:dyDescent="0.2">
      <c r="A4" s="24" t="s">
        <v>13</v>
      </c>
      <c r="B4" s="25" t="s">
        <v>14</v>
      </c>
      <c r="C4" s="26">
        <v>250000</v>
      </c>
      <c r="D4" s="27">
        <v>0</v>
      </c>
      <c r="E4" s="28">
        <v>250000</v>
      </c>
      <c r="F4" s="28">
        <v>-3016</v>
      </c>
      <c r="G4" s="26">
        <v>3177.27</v>
      </c>
      <c r="H4" s="26">
        <v>253016</v>
      </c>
    </row>
    <row r="5" spans="1:8" ht="15.95" customHeight="1" x14ac:dyDescent="0.2">
      <c r="A5" s="71" t="s">
        <v>15</v>
      </c>
      <c r="B5" s="112" t="s">
        <v>16</v>
      </c>
      <c r="C5" s="74">
        <v>180000</v>
      </c>
      <c r="D5" s="27">
        <v>0</v>
      </c>
      <c r="E5" s="28">
        <v>180000</v>
      </c>
      <c r="F5" s="28">
        <v>13449.99</v>
      </c>
      <c r="G5" s="26">
        <v>10590.03</v>
      </c>
      <c r="H5" s="26">
        <v>166550.01</v>
      </c>
    </row>
    <row r="6" spans="1:8" ht="15.95" customHeight="1" x14ac:dyDescent="0.2">
      <c r="A6" s="71" t="s">
        <v>17</v>
      </c>
      <c r="B6" s="112" t="s">
        <v>18</v>
      </c>
      <c r="C6" s="74">
        <v>400000</v>
      </c>
      <c r="D6" s="27">
        <v>0</v>
      </c>
      <c r="E6" s="28">
        <v>400000</v>
      </c>
      <c r="F6" s="28">
        <v>151105.73000000001</v>
      </c>
      <c r="G6" s="27">
        <v>731.85</v>
      </c>
      <c r="H6" s="26">
        <v>248894.27</v>
      </c>
    </row>
    <row r="7" spans="1:8" ht="15.95" customHeight="1" x14ac:dyDescent="0.2">
      <c r="A7" s="71" t="s">
        <v>19</v>
      </c>
      <c r="B7" s="112" t="s">
        <v>20</v>
      </c>
      <c r="C7" s="74">
        <v>1100000</v>
      </c>
      <c r="D7" s="27">
        <v>0</v>
      </c>
      <c r="E7" s="28">
        <v>1100000</v>
      </c>
      <c r="F7" s="28">
        <v>251422.52</v>
      </c>
      <c r="G7" s="26">
        <v>2892.82</v>
      </c>
      <c r="H7" s="26">
        <v>848577.48</v>
      </c>
    </row>
    <row r="8" spans="1:8" ht="15.95" customHeight="1" x14ac:dyDescent="0.2">
      <c r="A8" s="72" t="s">
        <v>21</v>
      </c>
      <c r="B8" s="112" t="s">
        <v>22</v>
      </c>
      <c r="C8" s="74">
        <v>15000</v>
      </c>
      <c r="D8" s="27">
        <v>0</v>
      </c>
      <c r="E8" s="28">
        <v>15000</v>
      </c>
      <c r="F8" s="28">
        <v>15498</v>
      </c>
      <c r="G8" s="26">
        <v>14178</v>
      </c>
      <c r="H8" s="27">
        <v>-498</v>
      </c>
    </row>
    <row r="9" spans="1:8" ht="15.95" customHeight="1" x14ac:dyDescent="0.2">
      <c r="A9" s="73" t="s">
        <v>23</v>
      </c>
      <c r="B9" s="113" t="s">
        <v>24</v>
      </c>
      <c r="C9" s="47">
        <v>500000</v>
      </c>
      <c r="D9" s="4">
        <v>0</v>
      </c>
      <c r="E9" s="3">
        <v>500000</v>
      </c>
      <c r="F9" s="29">
        <v>27526.16</v>
      </c>
      <c r="G9" s="30">
        <v>31218.080000000002</v>
      </c>
      <c r="H9" s="3">
        <v>472473.84</v>
      </c>
    </row>
    <row r="10" spans="1:8" ht="15.95" customHeight="1" x14ac:dyDescent="0.2">
      <c r="A10" s="72" t="s">
        <v>25</v>
      </c>
      <c r="B10" s="114" t="s">
        <v>26</v>
      </c>
      <c r="C10" s="44">
        <v>2500</v>
      </c>
      <c r="D10" s="32">
        <v>0</v>
      </c>
      <c r="E10" s="33">
        <v>2500</v>
      </c>
      <c r="F10" s="34">
        <v>63</v>
      </c>
      <c r="G10" s="35">
        <v>43</v>
      </c>
      <c r="H10" s="31">
        <v>2437</v>
      </c>
    </row>
    <row r="11" spans="1:8" ht="15.95" customHeight="1" x14ac:dyDescent="0.2">
      <c r="A11" s="72" t="s">
        <v>27</v>
      </c>
      <c r="B11" s="114" t="s">
        <v>28</v>
      </c>
      <c r="C11" s="44">
        <v>300000</v>
      </c>
      <c r="D11" s="32">
        <v>0</v>
      </c>
      <c r="E11" s="33">
        <v>300000</v>
      </c>
      <c r="F11" s="36">
        <v>9812.9</v>
      </c>
      <c r="G11" s="37">
        <v>7213.3</v>
      </c>
      <c r="H11" s="31">
        <v>290187.09999999998</v>
      </c>
    </row>
    <row r="12" spans="1:8" ht="15.95" customHeight="1" x14ac:dyDescent="0.2">
      <c r="A12" s="72" t="s">
        <v>29</v>
      </c>
      <c r="B12" s="114" t="s">
        <v>30</v>
      </c>
      <c r="C12" s="44">
        <v>1300000</v>
      </c>
      <c r="D12" s="38">
        <v>0</v>
      </c>
      <c r="E12" s="39">
        <v>1300000</v>
      </c>
      <c r="F12" s="39">
        <v>2776.65</v>
      </c>
      <c r="G12" s="26">
        <v>2776.65</v>
      </c>
      <c r="H12" s="26">
        <v>1297223.3500000001</v>
      </c>
    </row>
    <row r="13" spans="1:8" ht="21.75" customHeight="1" x14ac:dyDescent="0.2">
      <c r="A13" s="72" t="s">
        <v>31</v>
      </c>
      <c r="B13" s="114" t="s">
        <v>32</v>
      </c>
      <c r="C13" s="44">
        <v>50000</v>
      </c>
      <c r="D13" s="38">
        <v>0</v>
      </c>
      <c r="E13" s="39">
        <v>50000</v>
      </c>
      <c r="F13" s="40">
        <v>172.36</v>
      </c>
      <c r="G13" s="27">
        <v>172.36</v>
      </c>
      <c r="H13" s="26">
        <v>49827.64</v>
      </c>
    </row>
    <row r="14" spans="1:8" ht="15.95" customHeight="1" x14ac:dyDescent="0.2">
      <c r="A14" s="71" t="s">
        <v>33</v>
      </c>
      <c r="B14" s="114" t="s">
        <v>34</v>
      </c>
      <c r="C14" s="74">
        <v>3000</v>
      </c>
      <c r="D14" s="27">
        <v>0</v>
      </c>
      <c r="E14" s="39">
        <v>3000</v>
      </c>
      <c r="F14" s="40">
        <v>371.12</v>
      </c>
      <c r="G14" s="27">
        <v>371.12</v>
      </c>
      <c r="H14" s="26">
        <v>2628.88</v>
      </c>
    </row>
    <row r="15" spans="1:8" ht="15.95" customHeight="1" x14ac:dyDescent="0.2">
      <c r="A15" s="72" t="s">
        <v>35</v>
      </c>
      <c r="B15" s="114" t="s">
        <v>36</v>
      </c>
      <c r="C15" s="44">
        <v>400000</v>
      </c>
      <c r="D15" s="32">
        <v>0</v>
      </c>
      <c r="E15" s="33">
        <v>400000</v>
      </c>
      <c r="F15" s="34">
        <v>912.37</v>
      </c>
      <c r="G15" s="42">
        <v>724.36</v>
      </c>
      <c r="H15" s="31">
        <v>399087.63</v>
      </c>
    </row>
    <row r="16" spans="1:8" ht="15.95" customHeight="1" x14ac:dyDescent="0.2">
      <c r="A16" s="9" t="s">
        <v>37</v>
      </c>
      <c r="B16" s="10" t="s">
        <v>38</v>
      </c>
      <c r="C16" s="3">
        <v>3500</v>
      </c>
      <c r="D16" s="4">
        <v>0</v>
      </c>
      <c r="E16" s="5">
        <v>3500</v>
      </c>
      <c r="F16" s="7">
        <v>0</v>
      </c>
      <c r="G16" s="8">
        <v>0</v>
      </c>
      <c r="H16" s="3">
        <v>3500</v>
      </c>
    </row>
    <row r="17" spans="1:8" ht="15.95" customHeight="1" x14ac:dyDescent="0.2">
      <c r="A17" s="1" t="s">
        <v>39</v>
      </c>
      <c r="B17" s="11" t="s">
        <v>2</v>
      </c>
      <c r="C17" s="31">
        <v>11000</v>
      </c>
      <c r="D17" s="32">
        <v>0</v>
      </c>
      <c r="E17" s="33">
        <v>11000</v>
      </c>
      <c r="F17" s="34">
        <v>107.81</v>
      </c>
      <c r="G17" s="42">
        <v>107.81</v>
      </c>
      <c r="H17" s="31">
        <v>10892.19</v>
      </c>
    </row>
    <row r="18" spans="1:8" ht="15.95" customHeight="1" x14ac:dyDescent="0.2">
      <c r="A18" s="1" t="s">
        <v>40</v>
      </c>
      <c r="B18" s="2" t="s">
        <v>41</v>
      </c>
      <c r="C18" s="31">
        <v>20000</v>
      </c>
      <c r="D18" s="32">
        <v>0</v>
      </c>
      <c r="E18" s="33">
        <v>20000</v>
      </c>
      <c r="F18" s="36">
        <v>1970</v>
      </c>
      <c r="G18" s="42">
        <v>250</v>
      </c>
      <c r="H18" s="31">
        <v>18030</v>
      </c>
    </row>
    <row r="19" spans="1:8" ht="15.95" customHeight="1" x14ac:dyDescent="0.2">
      <c r="A19" s="1" t="s">
        <v>42</v>
      </c>
      <c r="B19" s="11" t="s">
        <v>43</v>
      </c>
      <c r="C19" s="31">
        <v>250000</v>
      </c>
      <c r="D19" s="32">
        <v>0</v>
      </c>
      <c r="E19" s="33">
        <v>250000</v>
      </c>
      <c r="F19" s="36">
        <v>16525.97</v>
      </c>
      <c r="G19" s="31">
        <v>18040.96</v>
      </c>
      <c r="H19" s="31">
        <v>233474.03</v>
      </c>
    </row>
    <row r="20" spans="1:8" ht="15.95" customHeight="1" x14ac:dyDescent="0.2">
      <c r="A20" s="1" t="s">
        <v>44</v>
      </c>
      <c r="B20" s="2" t="s">
        <v>45</v>
      </c>
      <c r="C20" s="31">
        <v>2000</v>
      </c>
      <c r="D20" s="32">
        <v>0</v>
      </c>
      <c r="E20" s="33">
        <v>2000</v>
      </c>
      <c r="F20" s="34">
        <v>20</v>
      </c>
      <c r="G20" s="27">
        <v>20</v>
      </c>
      <c r="H20" s="26">
        <v>1980</v>
      </c>
    </row>
    <row r="21" spans="1:8" ht="15.95" customHeight="1" x14ac:dyDescent="0.2">
      <c r="A21" s="24" t="s">
        <v>46</v>
      </c>
      <c r="B21" s="41" t="s">
        <v>47</v>
      </c>
      <c r="C21" s="26">
        <v>12000</v>
      </c>
      <c r="D21" s="27">
        <v>0</v>
      </c>
      <c r="E21" s="39">
        <v>12000</v>
      </c>
      <c r="F21" s="40">
        <v>0</v>
      </c>
      <c r="G21" s="27">
        <v>0</v>
      </c>
      <c r="H21" s="26">
        <v>12000</v>
      </c>
    </row>
    <row r="22" spans="1:8" ht="15.95" customHeight="1" x14ac:dyDescent="0.2">
      <c r="A22" s="24" t="s">
        <v>48</v>
      </c>
      <c r="B22" s="41" t="s">
        <v>49</v>
      </c>
      <c r="C22" s="26">
        <v>120000</v>
      </c>
      <c r="D22" s="27">
        <v>0</v>
      </c>
      <c r="E22" s="39">
        <v>120000</v>
      </c>
      <c r="F22" s="40">
        <v>0</v>
      </c>
      <c r="G22" s="27">
        <v>0</v>
      </c>
      <c r="H22" s="26">
        <v>120000</v>
      </c>
    </row>
    <row r="23" spans="1:8" ht="15.95" customHeight="1" x14ac:dyDescent="0.2">
      <c r="A23" s="24" t="s">
        <v>50</v>
      </c>
      <c r="B23" s="41" t="s">
        <v>51</v>
      </c>
      <c r="C23" s="26">
        <v>5802143.4800000004</v>
      </c>
      <c r="D23" s="27">
        <v>0</v>
      </c>
      <c r="E23" s="39">
        <v>5802143.4800000004</v>
      </c>
      <c r="F23" s="40">
        <v>0</v>
      </c>
      <c r="G23" s="27">
        <v>0</v>
      </c>
      <c r="H23" s="26">
        <v>5802143.4800000004</v>
      </c>
    </row>
    <row r="24" spans="1:8" ht="15.95" customHeight="1" x14ac:dyDescent="0.2">
      <c r="A24" s="24" t="s">
        <v>52</v>
      </c>
      <c r="B24" s="41" t="s">
        <v>360</v>
      </c>
      <c r="C24" s="26">
        <v>1000</v>
      </c>
      <c r="D24" s="27">
        <v>0</v>
      </c>
      <c r="E24" s="39">
        <v>1000</v>
      </c>
      <c r="F24" s="40">
        <v>0</v>
      </c>
      <c r="G24" s="27">
        <v>0</v>
      </c>
      <c r="H24" s="26">
        <v>1000</v>
      </c>
    </row>
    <row r="25" spans="1:8" ht="15.95" customHeight="1" x14ac:dyDescent="0.2">
      <c r="A25" s="1" t="s">
        <v>53</v>
      </c>
      <c r="B25" s="43" t="s">
        <v>54</v>
      </c>
      <c r="C25" s="31">
        <v>150000</v>
      </c>
      <c r="D25" s="32">
        <v>0</v>
      </c>
      <c r="E25" s="33">
        <v>150000</v>
      </c>
      <c r="F25" s="36">
        <v>1617.21</v>
      </c>
      <c r="G25" s="31">
        <v>1617.21</v>
      </c>
      <c r="H25" s="44">
        <v>148382.79</v>
      </c>
    </row>
    <row r="26" spans="1:8" ht="15.95" customHeight="1" x14ac:dyDescent="0.2">
      <c r="A26" s="1" t="s">
        <v>55</v>
      </c>
      <c r="B26" s="45" t="s">
        <v>2</v>
      </c>
      <c r="C26" s="31">
        <v>100000</v>
      </c>
      <c r="D26" s="32">
        <v>0</v>
      </c>
      <c r="E26" s="33">
        <v>100000</v>
      </c>
      <c r="F26" s="34">
        <v>339.93</v>
      </c>
      <c r="G26" s="42">
        <v>339.93</v>
      </c>
      <c r="H26" s="44">
        <v>99660.07</v>
      </c>
    </row>
    <row r="27" spans="1:8" ht="15.95" customHeight="1" x14ac:dyDescent="0.2">
      <c r="A27" s="1" t="s">
        <v>56</v>
      </c>
      <c r="B27" s="43" t="s">
        <v>51</v>
      </c>
      <c r="C27" s="31">
        <v>13538334.6</v>
      </c>
      <c r="D27" s="32">
        <v>0</v>
      </c>
      <c r="E27" s="33">
        <v>13538334.6</v>
      </c>
      <c r="F27" s="34">
        <v>0</v>
      </c>
      <c r="G27" s="42">
        <v>0</v>
      </c>
      <c r="H27" s="44">
        <v>13538334.6</v>
      </c>
    </row>
    <row r="28" spans="1:8" ht="15.95" customHeight="1" x14ac:dyDescent="0.2">
      <c r="A28" s="1" t="s">
        <v>57</v>
      </c>
      <c r="B28" s="43" t="s">
        <v>58</v>
      </c>
      <c r="C28" s="31">
        <v>1000</v>
      </c>
      <c r="D28" s="32">
        <v>0</v>
      </c>
      <c r="E28" s="33">
        <v>1000</v>
      </c>
      <c r="F28" s="34">
        <v>0</v>
      </c>
      <c r="G28" s="42">
        <v>0</v>
      </c>
      <c r="H28" s="44">
        <v>1000</v>
      </c>
    </row>
    <row r="29" spans="1:8" ht="15.95" customHeight="1" x14ac:dyDescent="0.2">
      <c r="A29" s="1" t="s">
        <v>59</v>
      </c>
      <c r="B29" s="43" t="s">
        <v>60</v>
      </c>
      <c r="C29" s="31">
        <v>1950000</v>
      </c>
      <c r="D29" s="32">
        <v>0</v>
      </c>
      <c r="E29" s="33">
        <v>1950000</v>
      </c>
      <c r="F29" s="34">
        <v>0</v>
      </c>
      <c r="G29" s="42">
        <v>0</v>
      </c>
      <c r="H29" s="44">
        <v>1950000</v>
      </c>
    </row>
    <row r="30" spans="1:8" ht="26.25" customHeight="1" x14ac:dyDescent="0.2">
      <c r="A30" s="1" t="s">
        <v>61</v>
      </c>
      <c r="B30" s="45" t="s">
        <v>361</v>
      </c>
      <c r="C30" s="31">
        <v>110000</v>
      </c>
      <c r="D30" s="32">
        <v>0</v>
      </c>
      <c r="E30" s="33">
        <v>110000</v>
      </c>
      <c r="F30" s="34">
        <v>0</v>
      </c>
      <c r="G30" s="42">
        <v>0</v>
      </c>
      <c r="H30" s="44">
        <v>110000</v>
      </c>
    </row>
    <row r="31" spans="1:8" ht="15.95" customHeight="1" x14ac:dyDescent="0.2">
      <c r="A31" s="1" t="s">
        <v>62</v>
      </c>
      <c r="B31" s="43" t="s">
        <v>63</v>
      </c>
      <c r="C31" s="31">
        <v>1641000</v>
      </c>
      <c r="D31" s="32">
        <v>0</v>
      </c>
      <c r="E31" s="33">
        <v>1641000</v>
      </c>
      <c r="F31" s="34">
        <v>0</v>
      </c>
      <c r="G31" s="42">
        <v>0</v>
      </c>
      <c r="H31" s="44">
        <v>1641000</v>
      </c>
    </row>
    <row r="32" spans="1:8" ht="15.95" customHeight="1" x14ac:dyDescent="0.2">
      <c r="A32" s="9" t="s">
        <v>64</v>
      </c>
      <c r="B32" s="46" t="s">
        <v>65</v>
      </c>
      <c r="C32" s="3">
        <v>1000</v>
      </c>
      <c r="D32" s="4">
        <v>0</v>
      </c>
      <c r="E32" s="5">
        <v>1000</v>
      </c>
      <c r="F32" s="7">
        <v>0</v>
      </c>
      <c r="G32" s="8">
        <v>0</v>
      </c>
      <c r="H32" s="47">
        <v>1000</v>
      </c>
    </row>
    <row r="33" spans="1:18" ht="15.95" customHeight="1" x14ac:dyDescent="0.2">
      <c r="A33" s="9" t="s">
        <v>66</v>
      </c>
      <c r="B33" s="46" t="s">
        <v>67</v>
      </c>
      <c r="C33" s="3">
        <v>12650.62</v>
      </c>
      <c r="D33" s="7">
        <v>0</v>
      </c>
      <c r="E33" s="5">
        <v>12650.62</v>
      </c>
      <c r="F33" s="7">
        <v>0</v>
      </c>
      <c r="G33" s="12">
        <v>0</v>
      </c>
      <c r="H33" s="48">
        <v>12650.62</v>
      </c>
      <c r="I33" s="49"/>
    </row>
    <row r="34" spans="1:18" ht="15.95" customHeight="1" x14ac:dyDescent="0.2">
      <c r="A34" s="1" t="s">
        <v>68</v>
      </c>
      <c r="B34" s="43" t="s">
        <v>69</v>
      </c>
      <c r="C34" s="31">
        <v>3531897.59</v>
      </c>
      <c r="D34" s="34">
        <v>0</v>
      </c>
      <c r="E34" s="33">
        <v>3531897.59</v>
      </c>
      <c r="F34" s="36">
        <v>2912378.17</v>
      </c>
      <c r="G34" s="33">
        <v>2912602.76</v>
      </c>
      <c r="H34" s="50">
        <v>619519.42000000004</v>
      </c>
      <c r="I34" s="49"/>
    </row>
    <row r="35" spans="1:18" ht="15.95" customHeight="1" x14ac:dyDescent="0.2">
      <c r="A35" s="9" t="s">
        <v>70</v>
      </c>
      <c r="B35" s="46" t="s">
        <v>71</v>
      </c>
      <c r="C35" s="3">
        <v>250000</v>
      </c>
      <c r="D35" s="7">
        <v>0</v>
      </c>
      <c r="E35" s="5">
        <v>250000</v>
      </c>
      <c r="F35" s="7">
        <v>0</v>
      </c>
      <c r="G35" s="12">
        <v>0</v>
      </c>
      <c r="H35" s="48">
        <v>250000</v>
      </c>
      <c r="I35" s="49"/>
    </row>
    <row r="36" spans="1:18" ht="15.95" customHeight="1" x14ac:dyDescent="0.2">
      <c r="A36" s="51" t="s">
        <v>72</v>
      </c>
      <c r="B36" s="52" t="s">
        <v>73</v>
      </c>
      <c r="C36" s="53">
        <v>2600000</v>
      </c>
      <c r="D36" s="54">
        <v>0</v>
      </c>
      <c r="E36" s="55">
        <v>2600000</v>
      </c>
      <c r="F36" s="56">
        <v>0</v>
      </c>
      <c r="G36" s="54">
        <v>0</v>
      </c>
      <c r="H36" s="57">
        <v>2600000</v>
      </c>
      <c r="I36" s="49"/>
    </row>
    <row r="37" spans="1:18" ht="15.95" customHeight="1" x14ac:dyDescent="0.2">
      <c r="A37" s="58"/>
      <c r="B37" s="59"/>
      <c r="C37" s="60"/>
      <c r="D37" s="61"/>
      <c r="E37" s="60"/>
      <c r="F37" s="60"/>
      <c r="G37" s="60"/>
      <c r="H37" s="60">
        <f>SUM(H2:H36)</f>
        <v>35777216.189999998</v>
      </c>
      <c r="I37" s="62"/>
      <c r="J37" s="62"/>
      <c r="L37" s="62"/>
      <c r="M37" s="62"/>
      <c r="N37" s="62"/>
      <c r="P37" s="62"/>
      <c r="R37" s="49"/>
    </row>
    <row r="38" spans="1:18" ht="15.95" customHeight="1" x14ac:dyDescent="0.2">
      <c r="A38" s="58"/>
      <c r="B38" s="59"/>
      <c r="C38" s="6"/>
      <c r="D38" s="7"/>
      <c r="E38" s="6"/>
      <c r="F38" s="6"/>
      <c r="G38" s="6"/>
      <c r="H38" s="63"/>
      <c r="I38" s="64"/>
      <c r="J38" s="64"/>
      <c r="L38" s="64"/>
      <c r="M38" s="64"/>
      <c r="N38" s="64"/>
      <c r="P38" s="64"/>
      <c r="R38" s="49"/>
    </row>
    <row r="39" spans="1:18" ht="12" x14ac:dyDescent="0.2"/>
    <row r="40" spans="1:18" ht="12" x14ac:dyDescent="0.2"/>
    <row r="41" spans="1:18" ht="12" x14ac:dyDescent="0.2"/>
    <row r="42" spans="1:18" ht="12" x14ac:dyDescent="0.2"/>
    <row r="43" spans="1:18" ht="12" x14ac:dyDescent="0.2"/>
    <row r="44" spans="1:18" ht="12" x14ac:dyDescent="0.2"/>
    <row r="45" spans="1:18" ht="12" x14ac:dyDescent="0.2"/>
    <row r="46" spans="1:18" ht="12" x14ac:dyDescent="0.2"/>
    <row r="47" spans="1:18" ht="12" x14ac:dyDescent="0.2"/>
    <row r="48" spans="1:18" ht="12" x14ac:dyDescent="0.2"/>
    <row r="49" ht="12" x14ac:dyDescent="0.2"/>
    <row r="50" ht="12" x14ac:dyDescent="0.2"/>
    <row r="51" ht="12" x14ac:dyDescent="0.2"/>
    <row r="52" ht="12" x14ac:dyDescent="0.2"/>
    <row r="53" ht="12" x14ac:dyDescent="0.2"/>
    <row r="54" ht="12" x14ac:dyDescent="0.2"/>
    <row r="55" ht="12" x14ac:dyDescent="0.2"/>
    <row r="56" ht="12" x14ac:dyDescent="0.2"/>
    <row r="57" ht="12" x14ac:dyDescent="0.2"/>
    <row r="58" ht="12" x14ac:dyDescent="0.2"/>
    <row r="59" ht="12" x14ac:dyDescent="0.2"/>
    <row r="60" ht="12" x14ac:dyDescent="0.2"/>
    <row r="61" ht="12" x14ac:dyDescent="0.2"/>
    <row r="62" ht="12" x14ac:dyDescent="0.2"/>
    <row r="63" ht="12" x14ac:dyDescent="0.2"/>
    <row r="64" ht="12" x14ac:dyDescent="0.2"/>
    <row r="65" ht="12" x14ac:dyDescent="0.2"/>
    <row r="66" ht="12" x14ac:dyDescent="0.2"/>
    <row r="67" ht="12" x14ac:dyDescent="0.2"/>
    <row r="68" ht="12" x14ac:dyDescent="0.2"/>
    <row r="69" ht="12" x14ac:dyDescent="0.2"/>
    <row r="70" ht="12" x14ac:dyDescent="0.2"/>
    <row r="71" ht="12" x14ac:dyDescent="0.2"/>
    <row r="72" ht="12" x14ac:dyDescent="0.2"/>
    <row r="73" ht="12" x14ac:dyDescent="0.2"/>
    <row r="74" ht="12" x14ac:dyDescent="0.2"/>
    <row r="75" ht="12" x14ac:dyDescent="0.2"/>
    <row r="76" ht="12" x14ac:dyDescent="0.2"/>
    <row r="77" ht="12" x14ac:dyDescent="0.2"/>
    <row r="78" ht="12" x14ac:dyDescent="0.2"/>
    <row r="79" ht="12" x14ac:dyDescent="0.2"/>
    <row r="80" ht="12" x14ac:dyDescent="0.2"/>
    <row r="81" ht="12" x14ac:dyDescent="0.2"/>
    <row r="82" ht="12" x14ac:dyDescent="0.2"/>
    <row r="83" ht="12" x14ac:dyDescent="0.2"/>
    <row r="84" ht="12" x14ac:dyDescent="0.2"/>
    <row r="85" ht="12" x14ac:dyDescent="0.2"/>
    <row r="86" ht="12" x14ac:dyDescent="0.2"/>
    <row r="87" ht="12" x14ac:dyDescent="0.2"/>
    <row r="88" ht="12" x14ac:dyDescent="0.2"/>
    <row r="89" ht="12" x14ac:dyDescent="0.2"/>
    <row r="90" ht="12" x14ac:dyDescent="0.2"/>
    <row r="91" ht="12" x14ac:dyDescent="0.2"/>
    <row r="92" ht="12" x14ac:dyDescent="0.2"/>
    <row r="93" ht="12" x14ac:dyDescent="0.2"/>
    <row r="94" ht="12" x14ac:dyDescent="0.2"/>
    <row r="95" ht="12" x14ac:dyDescent="0.2"/>
    <row r="96" ht="12" x14ac:dyDescent="0.2"/>
    <row r="97" ht="12" x14ac:dyDescent="0.2"/>
    <row r="98" ht="12" x14ac:dyDescent="0.2"/>
    <row r="99" ht="12" x14ac:dyDescent="0.2"/>
    <row r="100" ht="12" x14ac:dyDescent="0.2"/>
    <row r="101" ht="12" x14ac:dyDescent="0.2"/>
    <row r="102" ht="12" x14ac:dyDescent="0.2"/>
    <row r="103" ht="12" x14ac:dyDescent="0.2"/>
    <row r="104" ht="12" x14ac:dyDescent="0.2"/>
    <row r="105" ht="12" x14ac:dyDescent="0.2"/>
    <row r="106" ht="12" x14ac:dyDescent="0.2"/>
    <row r="107" ht="12" x14ac:dyDescent="0.2"/>
    <row r="108" ht="12" x14ac:dyDescent="0.2"/>
    <row r="109" ht="12" x14ac:dyDescent="0.2"/>
    <row r="110" ht="12" x14ac:dyDescent="0.2"/>
    <row r="111" ht="12" x14ac:dyDescent="0.2"/>
    <row r="112" ht="12" x14ac:dyDescent="0.2"/>
    <row r="113" ht="12" x14ac:dyDescent="0.2"/>
    <row r="114" ht="12" x14ac:dyDescent="0.2"/>
    <row r="115" ht="12" x14ac:dyDescent="0.2"/>
    <row r="116" ht="12" x14ac:dyDescent="0.2"/>
    <row r="117" ht="12" x14ac:dyDescent="0.2"/>
    <row r="118" ht="12" x14ac:dyDescent="0.2"/>
    <row r="119" ht="12" x14ac:dyDescent="0.2"/>
    <row r="120" ht="12" x14ac:dyDescent="0.2"/>
    <row r="121" ht="12" x14ac:dyDescent="0.2"/>
    <row r="122" ht="12" x14ac:dyDescent="0.2"/>
    <row r="123" ht="12" x14ac:dyDescent="0.2"/>
    <row r="124" ht="12" x14ac:dyDescent="0.2"/>
    <row r="125" ht="12" x14ac:dyDescent="0.2"/>
    <row r="126" ht="12" x14ac:dyDescent="0.2"/>
    <row r="127" ht="12" x14ac:dyDescent="0.2"/>
    <row r="128" ht="12" x14ac:dyDescent="0.2"/>
    <row r="129" ht="12" x14ac:dyDescent="0.2"/>
    <row r="130" ht="12" x14ac:dyDescent="0.2"/>
    <row r="131" ht="12" x14ac:dyDescent="0.2"/>
    <row r="132" ht="12" x14ac:dyDescent="0.2"/>
    <row r="133" ht="12" x14ac:dyDescent="0.2"/>
    <row r="134" ht="12" x14ac:dyDescent="0.2"/>
    <row r="135" ht="12" x14ac:dyDescent="0.2"/>
    <row r="136" ht="12" x14ac:dyDescent="0.2"/>
    <row r="137" ht="12" x14ac:dyDescent="0.2"/>
    <row r="138" ht="12" x14ac:dyDescent="0.2"/>
    <row r="139" ht="12" x14ac:dyDescent="0.2"/>
    <row r="140" ht="12" x14ac:dyDescent="0.2"/>
    <row r="141" ht="12" x14ac:dyDescent="0.2"/>
    <row r="142" ht="12" x14ac:dyDescent="0.2"/>
    <row r="143" ht="12" x14ac:dyDescent="0.2"/>
    <row r="144" ht="12" x14ac:dyDescent="0.2"/>
    <row r="145" ht="12" x14ac:dyDescent="0.2"/>
    <row r="146" ht="12" x14ac:dyDescent="0.2"/>
    <row r="147" ht="12" x14ac:dyDescent="0.2"/>
    <row r="148" ht="12" x14ac:dyDescent="0.2"/>
    <row r="149" ht="12" x14ac:dyDescent="0.2"/>
    <row r="150" ht="12" x14ac:dyDescent="0.2"/>
    <row r="151" ht="12" x14ac:dyDescent="0.2"/>
    <row r="152" ht="12" x14ac:dyDescent="0.2"/>
    <row r="153" ht="12" x14ac:dyDescent="0.2"/>
    <row r="154" ht="12" x14ac:dyDescent="0.2"/>
    <row r="155" ht="12" x14ac:dyDescent="0.2"/>
    <row r="156" ht="12" x14ac:dyDescent="0.2"/>
    <row r="157" ht="12" x14ac:dyDescent="0.2"/>
    <row r="158" ht="12" x14ac:dyDescent="0.2"/>
    <row r="159" ht="12" x14ac:dyDescent="0.2"/>
    <row r="160" ht="12" x14ac:dyDescent="0.2"/>
    <row r="161" ht="12" x14ac:dyDescent="0.2"/>
    <row r="162" ht="12" x14ac:dyDescent="0.2"/>
    <row r="163" ht="12" x14ac:dyDescent="0.2"/>
    <row r="164" ht="12" x14ac:dyDescent="0.2"/>
    <row r="165" ht="12" x14ac:dyDescent="0.2"/>
    <row r="166" ht="12" x14ac:dyDescent="0.2"/>
    <row r="167" ht="12" x14ac:dyDescent="0.2"/>
    <row r="168" ht="12" x14ac:dyDescent="0.2"/>
    <row r="169" ht="12" x14ac:dyDescent="0.2"/>
    <row r="170" ht="12" x14ac:dyDescent="0.2"/>
    <row r="171" ht="12" x14ac:dyDescent="0.2"/>
    <row r="172" ht="12" x14ac:dyDescent="0.2"/>
    <row r="173" ht="12" x14ac:dyDescent="0.2"/>
    <row r="174" ht="12" x14ac:dyDescent="0.2"/>
    <row r="175" ht="12" x14ac:dyDescent="0.2"/>
    <row r="176" ht="12" x14ac:dyDescent="0.2"/>
    <row r="177" ht="12" x14ac:dyDescent="0.2"/>
    <row r="178" ht="12" x14ac:dyDescent="0.2"/>
    <row r="179" ht="12" x14ac:dyDescent="0.2"/>
    <row r="180" ht="12" x14ac:dyDescent="0.2"/>
    <row r="181" ht="12" x14ac:dyDescent="0.2"/>
    <row r="182" ht="12" x14ac:dyDescent="0.2"/>
    <row r="183" ht="12" x14ac:dyDescent="0.2"/>
    <row r="184" ht="12" x14ac:dyDescent="0.2"/>
    <row r="185" ht="12" x14ac:dyDescent="0.2"/>
    <row r="186" ht="12" x14ac:dyDescent="0.2"/>
    <row r="187" ht="12" x14ac:dyDescent="0.2"/>
    <row r="188" ht="12" x14ac:dyDescent="0.2"/>
    <row r="189" ht="12" x14ac:dyDescent="0.2"/>
    <row r="190" ht="12" x14ac:dyDescent="0.2"/>
    <row r="191" ht="12" x14ac:dyDescent="0.2"/>
    <row r="192" ht="12" x14ac:dyDescent="0.2"/>
    <row r="193" ht="12" x14ac:dyDescent="0.2"/>
    <row r="194" ht="12" x14ac:dyDescent="0.2"/>
    <row r="195" ht="12" x14ac:dyDescent="0.2"/>
    <row r="196" ht="12" x14ac:dyDescent="0.2"/>
    <row r="197" ht="12" x14ac:dyDescent="0.2"/>
    <row r="198" ht="12" x14ac:dyDescent="0.2"/>
    <row r="199" ht="12" x14ac:dyDescent="0.2"/>
    <row r="200" ht="12" x14ac:dyDescent="0.2"/>
    <row r="201" ht="12" x14ac:dyDescent="0.2"/>
    <row r="202" ht="12" x14ac:dyDescent="0.2"/>
    <row r="203" ht="12" x14ac:dyDescent="0.2"/>
    <row r="204" ht="12" x14ac:dyDescent="0.2"/>
    <row r="205" ht="12" x14ac:dyDescent="0.2"/>
    <row r="206" ht="12" x14ac:dyDescent="0.2"/>
    <row r="207" ht="12" x14ac:dyDescent="0.2"/>
    <row r="208" ht="12" x14ac:dyDescent="0.2"/>
    <row r="209" ht="12" x14ac:dyDescent="0.2"/>
    <row r="210" ht="12" x14ac:dyDescent="0.2"/>
    <row r="211" ht="12" x14ac:dyDescent="0.2"/>
    <row r="212" ht="12" x14ac:dyDescent="0.2"/>
    <row r="213" ht="12" x14ac:dyDescent="0.2"/>
    <row r="214" ht="12" x14ac:dyDescent="0.2"/>
    <row r="215" ht="12" x14ac:dyDescent="0.2"/>
    <row r="216" ht="12" x14ac:dyDescent="0.2"/>
    <row r="217" ht="12" x14ac:dyDescent="0.2"/>
    <row r="218" ht="12" x14ac:dyDescent="0.2"/>
    <row r="219" ht="12" x14ac:dyDescent="0.2"/>
    <row r="220" ht="12" x14ac:dyDescent="0.2"/>
    <row r="221" ht="12" x14ac:dyDescent="0.2"/>
    <row r="222" ht="12" x14ac:dyDescent="0.2"/>
    <row r="223" ht="12" x14ac:dyDescent="0.2"/>
    <row r="224" ht="12" x14ac:dyDescent="0.2"/>
    <row r="225" ht="12" x14ac:dyDescent="0.2"/>
    <row r="226" ht="12" x14ac:dyDescent="0.2"/>
    <row r="227" ht="12" x14ac:dyDescent="0.2"/>
    <row r="228" ht="12" x14ac:dyDescent="0.2"/>
    <row r="229" ht="12" x14ac:dyDescent="0.2"/>
    <row r="230" ht="12" x14ac:dyDescent="0.2"/>
    <row r="231" ht="12" x14ac:dyDescent="0.2"/>
    <row r="232" ht="12" x14ac:dyDescent="0.2"/>
    <row r="233" ht="12" x14ac:dyDescent="0.2"/>
    <row r="234" ht="12" x14ac:dyDescent="0.2"/>
    <row r="235" ht="12" x14ac:dyDescent="0.2"/>
    <row r="236" ht="12" x14ac:dyDescent="0.2"/>
    <row r="237" ht="12" x14ac:dyDescent="0.2"/>
    <row r="238" ht="12" x14ac:dyDescent="0.2"/>
    <row r="239" ht="12" x14ac:dyDescent="0.2"/>
    <row r="240" ht="12" x14ac:dyDescent="0.2"/>
    <row r="241" ht="12" x14ac:dyDescent="0.2"/>
    <row r="242" ht="12" x14ac:dyDescent="0.2"/>
    <row r="243" ht="12" x14ac:dyDescent="0.2"/>
    <row r="244" ht="12" x14ac:dyDescent="0.2"/>
    <row r="245" ht="12" x14ac:dyDescent="0.2"/>
    <row r="246" ht="12" x14ac:dyDescent="0.2"/>
    <row r="247" ht="12" x14ac:dyDescent="0.2"/>
    <row r="248" ht="12" x14ac:dyDescent="0.2"/>
    <row r="249" ht="12" x14ac:dyDescent="0.2"/>
    <row r="250" ht="12" x14ac:dyDescent="0.2"/>
    <row r="251" ht="12" x14ac:dyDescent="0.2"/>
    <row r="252" ht="12" x14ac:dyDescent="0.2"/>
    <row r="253" ht="12" x14ac:dyDescent="0.2"/>
    <row r="254" ht="12" x14ac:dyDescent="0.2"/>
    <row r="255" ht="12" x14ac:dyDescent="0.2"/>
    <row r="256" ht="12" x14ac:dyDescent="0.2"/>
    <row r="257" ht="12" x14ac:dyDescent="0.2"/>
    <row r="258" ht="12" x14ac:dyDescent="0.2"/>
    <row r="259" ht="12" x14ac:dyDescent="0.2"/>
    <row r="260" ht="12" x14ac:dyDescent="0.2"/>
    <row r="261" ht="12" x14ac:dyDescent="0.2"/>
    <row r="262" ht="12" x14ac:dyDescent="0.2"/>
    <row r="263" ht="12" x14ac:dyDescent="0.2"/>
    <row r="264" ht="12" x14ac:dyDescent="0.2"/>
    <row r="265" ht="12" x14ac:dyDescent="0.2"/>
    <row r="266" ht="12" x14ac:dyDescent="0.2"/>
    <row r="267" ht="12" x14ac:dyDescent="0.2"/>
    <row r="268" ht="12" x14ac:dyDescent="0.2"/>
    <row r="269" ht="12" x14ac:dyDescent="0.2"/>
    <row r="270" ht="12" x14ac:dyDescent="0.2"/>
    <row r="271" ht="12" x14ac:dyDescent="0.2"/>
    <row r="272" ht="12" x14ac:dyDescent="0.2"/>
    <row r="273" ht="12" x14ac:dyDescent="0.2"/>
    <row r="274" ht="12" x14ac:dyDescent="0.2"/>
    <row r="275" ht="12" x14ac:dyDescent="0.2"/>
    <row r="276" ht="12" x14ac:dyDescent="0.2"/>
    <row r="277" ht="12" x14ac:dyDescent="0.2"/>
    <row r="278" ht="12" x14ac:dyDescent="0.2"/>
    <row r="279" ht="12" x14ac:dyDescent="0.2"/>
    <row r="280" ht="12" x14ac:dyDescent="0.2"/>
    <row r="281" ht="12" x14ac:dyDescent="0.2"/>
    <row r="282" ht="12" x14ac:dyDescent="0.2"/>
    <row r="283" ht="12" x14ac:dyDescent="0.2"/>
    <row r="284" ht="12" x14ac:dyDescent="0.2"/>
    <row r="285" ht="12" x14ac:dyDescent="0.2"/>
    <row r="286" ht="12" x14ac:dyDescent="0.2"/>
    <row r="287" ht="12" x14ac:dyDescent="0.2"/>
    <row r="288" ht="12" x14ac:dyDescent="0.2"/>
    <row r="289" ht="12" x14ac:dyDescent="0.2"/>
    <row r="290" ht="12" x14ac:dyDescent="0.2"/>
    <row r="291" ht="12" x14ac:dyDescent="0.2"/>
    <row r="292" ht="12" x14ac:dyDescent="0.2"/>
    <row r="293" ht="12" x14ac:dyDescent="0.2"/>
    <row r="294" ht="12" x14ac:dyDescent="0.2"/>
    <row r="295" ht="12" x14ac:dyDescent="0.2"/>
    <row r="296" ht="12" x14ac:dyDescent="0.2"/>
    <row r="297" ht="12" x14ac:dyDescent="0.2"/>
    <row r="298" ht="12" x14ac:dyDescent="0.2"/>
    <row r="299" ht="12" x14ac:dyDescent="0.2"/>
    <row r="300" ht="12" x14ac:dyDescent="0.2"/>
    <row r="301" ht="12" x14ac:dyDescent="0.2"/>
    <row r="302" ht="12" x14ac:dyDescent="0.2"/>
    <row r="303" ht="12" x14ac:dyDescent="0.2"/>
    <row r="304" ht="12" x14ac:dyDescent="0.2"/>
    <row r="305" ht="12" x14ac:dyDescent="0.2"/>
    <row r="306" ht="12" x14ac:dyDescent="0.2"/>
    <row r="307" ht="12" x14ac:dyDescent="0.2"/>
    <row r="308" ht="12" x14ac:dyDescent="0.2"/>
    <row r="309" ht="12" x14ac:dyDescent="0.2"/>
    <row r="310" ht="12" x14ac:dyDescent="0.2"/>
    <row r="311" ht="12" x14ac:dyDescent="0.2"/>
    <row r="312" ht="12" x14ac:dyDescent="0.2"/>
    <row r="313" ht="12" x14ac:dyDescent="0.2"/>
    <row r="314" ht="12" x14ac:dyDescent="0.2"/>
    <row r="315" ht="12" x14ac:dyDescent="0.2"/>
    <row r="316" ht="12" x14ac:dyDescent="0.2"/>
    <row r="317" ht="12" x14ac:dyDescent="0.2"/>
    <row r="318" ht="12" x14ac:dyDescent="0.2"/>
    <row r="319" ht="12" x14ac:dyDescent="0.2"/>
    <row r="320" ht="12" x14ac:dyDescent="0.2"/>
    <row r="321" ht="12" x14ac:dyDescent="0.2"/>
    <row r="322" ht="12" x14ac:dyDescent="0.2"/>
    <row r="323" ht="12" x14ac:dyDescent="0.2"/>
    <row r="324" ht="12" x14ac:dyDescent="0.2"/>
    <row r="325" ht="12" x14ac:dyDescent="0.2"/>
    <row r="326" ht="12" x14ac:dyDescent="0.2"/>
    <row r="327" ht="12" x14ac:dyDescent="0.2"/>
    <row r="328" ht="12" x14ac:dyDescent="0.2"/>
    <row r="329" ht="12" x14ac:dyDescent="0.2"/>
    <row r="330" ht="12" x14ac:dyDescent="0.2"/>
    <row r="331" ht="12" x14ac:dyDescent="0.2"/>
    <row r="332" ht="12" x14ac:dyDescent="0.2"/>
    <row r="333" ht="12" x14ac:dyDescent="0.2"/>
    <row r="334" ht="12" x14ac:dyDescent="0.2"/>
    <row r="335" ht="12" x14ac:dyDescent="0.2"/>
    <row r="336" ht="12" x14ac:dyDescent="0.2"/>
    <row r="337" ht="12" x14ac:dyDescent="0.2"/>
    <row r="338" ht="12" x14ac:dyDescent="0.2"/>
    <row r="339" ht="12" x14ac:dyDescent="0.2"/>
    <row r="340" ht="12" x14ac:dyDescent="0.2"/>
    <row r="341" ht="12" x14ac:dyDescent="0.2"/>
    <row r="342" ht="12" x14ac:dyDescent="0.2"/>
    <row r="343" ht="12" x14ac:dyDescent="0.2"/>
    <row r="344" ht="12" x14ac:dyDescent="0.2"/>
    <row r="345" ht="12" x14ac:dyDescent="0.2"/>
    <row r="346" ht="12" x14ac:dyDescent="0.2"/>
    <row r="347" ht="12" x14ac:dyDescent="0.2"/>
    <row r="348" ht="12" x14ac:dyDescent="0.2"/>
    <row r="349" ht="12" x14ac:dyDescent="0.2"/>
    <row r="350" ht="12" x14ac:dyDescent="0.2"/>
    <row r="351" ht="12" x14ac:dyDescent="0.2"/>
    <row r="352" ht="12" x14ac:dyDescent="0.2"/>
    <row r="353" ht="12" x14ac:dyDescent="0.2"/>
    <row r="354" ht="12" x14ac:dyDescent="0.2"/>
    <row r="355" ht="12" x14ac:dyDescent="0.2"/>
    <row r="356" ht="12" x14ac:dyDescent="0.2"/>
    <row r="357" ht="12" x14ac:dyDescent="0.2"/>
    <row r="358" ht="12" x14ac:dyDescent="0.2"/>
    <row r="359" ht="12" x14ac:dyDescent="0.2"/>
    <row r="360" ht="12" x14ac:dyDescent="0.2"/>
    <row r="361" ht="12" x14ac:dyDescent="0.2"/>
    <row r="362" ht="12" x14ac:dyDescent="0.2"/>
    <row r="363" ht="12" x14ac:dyDescent="0.2"/>
    <row r="364" ht="12" x14ac:dyDescent="0.2"/>
    <row r="365" ht="12" x14ac:dyDescent="0.2"/>
    <row r="366" ht="12" x14ac:dyDescent="0.2"/>
    <row r="367" ht="12" x14ac:dyDescent="0.2"/>
    <row r="368" ht="12" x14ac:dyDescent="0.2"/>
    <row r="369" ht="12" x14ac:dyDescent="0.2"/>
    <row r="370" ht="12" x14ac:dyDescent="0.2"/>
    <row r="371" ht="12" x14ac:dyDescent="0.2"/>
    <row r="372" ht="12" x14ac:dyDescent="0.2"/>
    <row r="373" ht="12" x14ac:dyDescent="0.2"/>
    <row r="374" ht="12" x14ac:dyDescent="0.2"/>
    <row r="375" ht="12" x14ac:dyDescent="0.2"/>
    <row r="376" ht="12" x14ac:dyDescent="0.2"/>
    <row r="377" ht="12" x14ac:dyDescent="0.2"/>
    <row r="378" ht="12" x14ac:dyDescent="0.2"/>
    <row r="379" ht="12" x14ac:dyDescent="0.2"/>
    <row r="380" ht="12" x14ac:dyDescent="0.2"/>
    <row r="381" ht="12" x14ac:dyDescent="0.2"/>
    <row r="382" ht="12" x14ac:dyDescent="0.2"/>
    <row r="383" ht="12" x14ac:dyDescent="0.2"/>
    <row r="384" ht="12" x14ac:dyDescent="0.2"/>
    <row r="385" ht="12" x14ac:dyDescent="0.2"/>
    <row r="386" ht="12" x14ac:dyDescent="0.2"/>
    <row r="387" ht="12" x14ac:dyDescent="0.2"/>
    <row r="388" ht="12" x14ac:dyDescent="0.2"/>
    <row r="389" ht="12" x14ac:dyDescent="0.2"/>
    <row r="390" ht="12" x14ac:dyDescent="0.2"/>
    <row r="391" ht="12" x14ac:dyDescent="0.2"/>
    <row r="392" ht="12" x14ac:dyDescent="0.2"/>
    <row r="393" ht="12" x14ac:dyDescent="0.2"/>
    <row r="394" ht="12" x14ac:dyDescent="0.2"/>
    <row r="395" ht="12" x14ac:dyDescent="0.2"/>
    <row r="396" ht="12" x14ac:dyDescent="0.2"/>
    <row r="397" ht="12" x14ac:dyDescent="0.2"/>
    <row r="398" ht="12" x14ac:dyDescent="0.2"/>
    <row r="399" ht="12" x14ac:dyDescent="0.2"/>
    <row r="400" ht="12" x14ac:dyDescent="0.2"/>
    <row r="401" ht="12" x14ac:dyDescent="0.2"/>
    <row r="402" ht="12" x14ac:dyDescent="0.2"/>
    <row r="403" ht="12" x14ac:dyDescent="0.2"/>
    <row r="404" ht="12" x14ac:dyDescent="0.2"/>
    <row r="405" ht="12" x14ac:dyDescent="0.2"/>
    <row r="406" ht="12" x14ac:dyDescent="0.2"/>
    <row r="407" ht="12" x14ac:dyDescent="0.2"/>
    <row r="408" ht="12" x14ac:dyDescent="0.2"/>
    <row r="409" ht="12" x14ac:dyDescent="0.2"/>
    <row r="410" ht="12" x14ac:dyDescent="0.2"/>
    <row r="411" ht="12" x14ac:dyDescent="0.2"/>
    <row r="412" ht="12" x14ac:dyDescent="0.2"/>
    <row r="413" ht="12" x14ac:dyDescent="0.2"/>
    <row r="414" ht="12" x14ac:dyDescent="0.2"/>
    <row r="415" ht="12" x14ac:dyDescent="0.2"/>
    <row r="416" ht="12" x14ac:dyDescent="0.2"/>
    <row r="417" ht="12" x14ac:dyDescent="0.2"/>
    <row r="418" ht="12" x14ac:dyDescent="0.2"/>
    <row r="419" ht="12" x14ac:dyDescent="0.2"/>
    <row r="420" ht="12" x14ac:dyDescent="0.2"/>
    <row r="421" ht="12" x14ac:dyDescent="0.2"/>
    <row r="422" ht="12" x14ac:dyDescent="0.2"/>
    <row r="423" ht="12" x14ac:dyDescent="0.2"/>
    <row r="424" ht="12" x14ac:dyDescent="0.2"/>
    <row r="425" ht="12" x14ac:dyDescent="0.2"/>
    <row r="426" ht="12" x14ac:dyDescent="0.2"/>
    <row r="427" ht="12" x14ac:dyDescent="0.2"/>
    <row r="428" ht="12" x14ac:dyDescent="0.2"/>
    <row r="429" ht="12" x14ac:dyDescent="0.2"/>
    <row r="430" ht="12" x14ac:dyDescent="0.2"/>
    <row r="431" ht="12" x14ac:dyDescent="0.2"/>
    <row r="432" ht="12" x14ac:dyDescent="0.2"/>
    <row r="433" ht="12" x14ac:dyDescent="0.2"/>
    <row r="434" ht="12" x14ac:dyDescent="0.2"/>
    <row r="435" ht="12" x14ac:dyDescent="0.2"/>
    <row r="436" ht="12" x14ac:dyDescent="0.2"/>
    <row r="437" ht="12" x14ac:dyDescent="0.2"/>
    <row r="438" ht="12" x14ac:dyDescent="0.2"/>
    <row r="439" ht="12" x14ac:dyDescent="0.2"/>
    <row r="440" ht="12" x14ac:dyDescent="0.2"/>
    <row r="441" ht="12" x14ac:dyDescent="0.2"/>
    <row r="442" ht="12" x14ac:dyDescent="0.2"/>
    <row r="443" ht="12" x14ac:dyDescent="0.2"/>
    <row r="444" ht="12" x14ac:dyDescent="0.2"/>
    <row r="445" ht="12" x14ac:dyDescent="0.2"/>
    <row r="446" ht="12" x14ac:dyDescent="0.2"/>
    <row r="447" ht="12" x14ac:dyDescent="0.2"/>
    <row r="448" ht="12" x14ac:dyDescent="0.2"/>
    <row r="449" ht="12" x14ac:dyDescent="0.2"/>
    <row r="450" ht="12" x14ac:dyDescent="0.2"/>
    <row r="451" ht="12" x14ac:dyDescent="0.2"/>
    <row r="452" ht="12" x14ac:dyDescent="0.2"/>
    <row r="453" ht="12" x14ac:dyDescent="0.2"/>
    <row r="454" ht="12" x14ac:dyDescent="0.2"/>
    <row r="455" ht="12" x14ac:dyDescent="0.2"/>
    <row r="456" ht="12" x14ac:dyDescent="0.2"/>
    <row r="457" ht="12" x14ac:dyDescent="0.2"/>
    <row r="458" ht="12" x14ac:dyDescent="0.2"/>
    <row r="459" ht="12" x14ac:dyDescent="0.2"/>
    <row r="460" ht="12" x14ac:dyDescent="0.2"/>
    <row r="461" ht="12" x14ac:dyDescent="0.2"/>
    <row r="462" ht="12" x14ac:dyDescent="0.2"/>
    <row r="463" ht="12" x14ac:dyDescent="0.2"/>
    <row r="464" ht="12" x14ac:dyDescent="0.2"/>
    <row r="465" ht="12" x14ac:dyDescent="0.2"/>
    <row r="466" ht="12" x14ac:dyDescent="0.2"/>
    <row r="467" ht="12" x14ac:dyDescent="0.2"/>
    <row r="468" ht="12" x14ac:dyDescent="0.2"/>
    <row r="469" ht="12" x14ac:dyDescent="0.2"/>
    <row r="470" ht="12" x14ac:dyDescent="0.2"/>
    <row r="471" ht="12" x14ac:dyDescent="0.2"/>
    <row r="472" ht="12" x14ac:dyDescent="0.2"/>
    <row r="473" ht="12" x14ac:dyDescent="0.2"/>
    <row r="474" ht="12" x14ac:dyDescent="0.2"/>
    <row r="475" ht="12" x14ac:dyDescent="0.2"/>
    <row r="476" ht="12" x14ac:dyDescent="0.2"/>
    <row r="477" ht="12" x14ac:dyDescent="0.2"/>
    <row r="478" ht="12" x14ac:dyDescent="0.2"/>
    <row r="479" ht="12" x14ac:dyDescent="0.2"/>
    <row r="480" ht="12" x14ac:dyDescent="0.2"/>
    <row r="481" ht="12" x14ac:dyDescent="0.2"/>
    <row r="482" ht="12" x14ac:dyDescent="0.2"/>
    <row r="483" ht="12" x14ac:dyDescent="0.2"/>
    <row r="484" ht="12" x14ac:dyDescent="0.2"/>
    <row r="485" ht="12" x14ac:dyDescent="0.2"/>
    <row r="486" ht="12" x14ac:dyDescent="0.2"/>
    <row r="487" ht="12" x14ac:dyDescent="0.2"/>
    <row r="488" ht="12" x14ac:dyDescent="0.2"/>
    <row r="489" ht="12" x14ac:dyDescent="0.2"/>
    <row r="490" ht="12" x14ac:dyDescent="0.2"/>
    <row r="491" ht="12" x14ac:dyDescent="0.2"/>
    <row r="492" ht="12" x14ac:dyDescent="0.2"/>
    <row r="493" ht="12" x14ac:dyDescent="0.2"/>
    <row r="494" ht="12" x14ac:dyDescent="0.2"/>
    <row r="495" ht="12" x14ac:dyDescent="0.2"/>
    <row r="496" ht="12" x14ac:dyDescent="0.2"/>
    <row r="497" ht="12" x14ac:dyDescent="0.2"/>
    <row r="498" ht="12" x14ac:dyDescent="0.2"/>
    <row r="499" ht="12" x14ac:dyDescent="0.2"/>
    <row r="500" ht="12" x14ac:dyDescent="0.2"/>
    <row r="501" ht="12" x14ac:dyDescent="0.2"/>
    <row r="502" ht="12" x14ac:dyDescent="0.2"/>
    <row r="503" ht="12" x14ac:dyDescent="0.2"/>
    <row r="504" ht="12" x14ac:dyDescent="0.2"/>
    <row r="505" ht="12" x14ac:dyDescent="0.2"/>
    <row r="506" ht="12" x14ac:dyDescent="0.2"/>
    <row r="507" ht="12" x14ac:dyDescent="0.2"/>
    <row r="508" ht="12" x14ac:dyDescent="0.2"/>
    <row r="509" ht="12" x14ac:dyDescent="0.2"/>
    <row r="510" ht="12" x14ac:dyDescent="0.2"/>
    <row r="511" ht="12" x14ac:dyDescent="0.2"/>
    <row r="512" ht="12" x14ac:dyDescent="0.2"/>
    <row r="513" ht="12" x14ac:dyDescent="0.2"/>
    <row r="514" ht="12" x14ac:dyDescent="0.2"/>
    <row r="515" ht="12" x14ac:dyDescent="0.2"/>
    <row r="516" ht="12" x14ac:dyDescent="0.2"/>
    <row r="517" ht="12" x14ac:dyDescent="0.2"/>
    <row r="518" ht="12" x14ac:dyDescent="0.2"/>
    <row r="519" ht="12" x14ac:dyDescent="0.2"/>
    <row r="520" ht="12" x14ac:dyDescent="0.2"/>
    <row r="521" ht="12" x14ac:dyDescent="0.2"/>
    <row r="522" ht="12" x14ac:dyDescent="0.2"/>
    <row r="523" ht="12" x14ac:dyDescent="0.2"/>
    <row r="524" ht="12" x14ac:dyDescent="0.2"/>
    <row r="525" ht="12" x14ac:dyDescent="0.2"/>
    <row r="526" ht="12" x14ac:dyDescent="0.2"/>
    <row r="527" ht="12" x14ac:dyDescent="0.2"/>
    <row r="528" ht="12" x14ac:dyDescent="0.2"/>
    <row r="529" ht="12" x14ac:dyDescent="0.2"/>
    <row r="530" ht="12" x14ac:dyDescent="0.2"/>
    <row r="531" ht="12" x14ac:dyDescent="0.2"/>
    <row r="532" ht="12" x14ac:dyDescent="0.2"/>
    <row r="533" ht="12" x14ac:dyDescent="0.2"/>
    <row r="534" ht="12" x14ac:dyDescent="0.2"/>
    <row r="535" ht="12" x14ac:dyDescent="0.2"/>
    <row r="536" ht="12" x14ac:dyDescent="0.2"/>
    <row r="537" ht="12" x14ac:dyDescent="0.2"/>
    <row r="538" ht="12" x14ac:dyDescent="0.2"/>
    <row r="539" ht="12" x14ac:dyDescent="0.2"/>
    <row r="540" ht="12" x14ac:dyDescent="0.2"/>
    <row r="541" ht="12" x14ac:dyDescent="0.2"/>
    <row r="542" ht="12" x14ac:dyDescent="0.2"/>
    <row r="543" ht="12" x14ac:dyDescent="0.2"/>
    <row r="544" ht="12" x14ac:dyDescent="0.2"/>
    <row r="545" ht="12" x14ac:dyDescent="0.2"/>
    <row r="546" ht="12" x14ac:dyDescent="0.2"/>
    <row r="547" ht="12" x14ac:dyDescent="0.2"/>
    <row r="548" ht="12" x14ac:dyDescent="0.2"/>
    <row r="549" ht="12" x14ac:dyDescent="0.2"/>
    <row r="550" ht="12" x14ac:dyDescent="0.2"/>
    <row r="551" ht="12" x14ac:dyDescent="0.2"/>
    <row r="552" ht="12" x14ac:dyDescent="0.2"/>
    <row r="553" ht="12" x14ac:dyDescent="0.2"/>
    <row r="554" ht="12" x14ac:dyDescent="0.2"/>
    <row r="555" ht="12" x14ac:dyDescent="0.2"/>
    <row r="556" ht="12" x14ac:dyDescent="0.2"/>
    <row r="557" ht="12" x14ac:dyDescent="0.2"/>
    <row r="558" ht="12" x14ac:dyDescent="0.2"/>
    <row r="559" ht="12" x14ac:dyDescent="0.2"/>
    <row r="560" ht="12" x14ac:dyDescent="0.2"/>
    <row r="561" ht="12" x14ac:dyDescent="0.2"/>
    <row r="562" ht="12" x14ac:dyDescent="0.2"/>
    <row r="563" ht="12" x14ac:dyDescent="0.2"/>
    <row r="564" ht="12" x14ac:dyDescent="0.2"/>
    <row r="565" ht="12" x14ac:dyDescent="0.2"/>
    <row r="566" ht="12" x14ac:dyDescent="0.2"/>
    <row r="567" ht="12" x14ac:dyDescent="0.2"/>
    <row r="568" ht="12" x14ac:dyDescent="0.2"/>
    <row r="569" ht="12" x14ac:dyDescent="0.2"/>
    <row r="570" ht="12" x14ac:dyDescent="0.2"/>
    <row r="571" ht="12" x14ac:dyDescent="0.2"/>
    <row r="572" ht="12" x14ac:dyDescent="0.2"/>
    <row r="573" ht="12" x14ac:dyDescent="0.2"/>
    <row r="574" ht="12" x14ac:dyDescent="0.2"/>
    <row r="575" ht="12" x14ac:dyDescent="0.2"/>
    <row r="576" ht="12" x14ac:dyDescent="0.2"/>
    <row r="577" ht="12" x14ac:dyDescent="0.2"/>
    <row r="578" ht="12" x14ac:dyDescent="0.2"/>
    <row r="579" ht="12" x14ac:dyDescent="0.2"/>
    <row r="580" ht="12" x14ac:dyDescent="0.2"/>
    <row r="581" ht="12" x14ac:dyDescent="0.2"/>
    <row r="582" ht="12" x14ac:dyDescent="0.2"/>
    <row r="583" ht="12" x14ac:dyDescent="0.2"/>
    <row r="584" ht="12" x14ac:dyDescent="0.2"/>
    <row r="585" ht="12" x14ac:dyDescent="0.2"/>
    <row r="586" ht="12" x14ac:dyDescent="0.2"/>
    <row r="587" ht="12" x14ac:dyDescent="0.2"/>
    <row r="588" ht="12" x14ac:dyDescent="0.2"/>
    <row r="589" ht="12" x14ac:dyDescent="0.2"/>
    <row r="590" ht="12" x14ac:dyDescent="0.2"/>
    <row r="591" ht="12" x14ac:dyDescent="0.2"/>
    <row r="592" ht="12" x14ac:dyDescent="0.2"/>
    <row r="593" ht="12" x14ac:dyDescent="0.2"/>
    <row r="594" ht="12" x14ac:dyDescent="0.2"/>
    <row r="595" ht="12" x14ac:dyDescent="0.2"/>
    <row r="596" ht="12" x14ac:dyDescent="0.2"/>
    <row r="597" ht="12" x14ac:dyDescent="0.2"/>
    <row r="598" ht="12" x14ac:dyDescent="0.2"/>
    <row r="599" ht="12" x14ac:dyDescent="0.2"/>
    <row r="600" ht="12" x14ac:dyDescent="0.2"/>
    <row r="601" ht="12" x14ac:dyDescent="0.2"/>
    <row r="602" ht="12" x14ac:dyDescent="0.2"/>
    <row r="603" ht="12" x14ac:dyDescent="0.2"/>
    <row r="604" ht="12" x14ac:dyDescent="0.2"/>
    <row r="605" ht="12" x14ac:dyDescent="0.2"/>
    <row r="606" ht="12" x14ac:dyDescent="0.2"/>
    <row r="607" ht="12" x14ac:dyDescent="0.2"/>
    <row r="608" ht="12" x14ac:dyDescent="0.2"/>
    <row r="609" ht="12" x14ac:dyDescent="0.2"/>
    <row r="610" ht="12" x14ac:dyDescent="0.2"/>
    <row r="611" ht="12" x14ac:dyDescent="0.2"/>
    <row r="612" ht="12" x14ac:dyDescent="0.2"/>
    <row r="613" ht="12" x14ac:dyDescent="0.2"/>
    <row r="614" ht="12" x14ac:dyDescent="0.2"/>
    <row r="615" ht="12" x14ac:dyDescent="0.2"/>
    <row r="616" ht="12" x14ac:dyDescent="0.2"/>
    <row r="617" ht="12" x14ac:dyDescent="0.2"/>
    <row r="618" ht="12" x14ac:dyDescent="0.2"/>
    <row r="619" ht="12" x14ac:dyDescent="0.2"/>
    <row r="620" ht="12" x14ac:dyDescent="0.2"/>
    <row r="621" ht="12" x14ac:dyDescent="0.2"/>
    <row r="622" ht="12" x14ac:dyDescent="0.2"/>
    <row r="623" ht="12" x14ac:dyDescent="0.2"/>
    <row r="624" ht="12" x14ac:dyDescent="0.2"/>
    <row r="625" ht="12" x14ac:dyDescent="0.2"/>
    <row r="626" ht="12" x14ac:dyDescent="0.2"/>
    <row r="627" ht="12" x14ac:dyDescent="0.2"/>
    <row r="628" ht="12" x14ac:dyDescent="0.2"/>
    <row r="629" ht="12" x14ac:dyDescent="0.2"/>
    <row r="630" ht="12" x14ac:dyDescent="0.2"/>
    <row r="631" ht="12" x14ac:dyDescent="0.2"/>
    <row r="632" ht="12" x14ac:dyDescent="0.2"/>
    <row r="633" ht="12" x14ac:dyDescent="0.2"/>
    <row r="634" ht="12" x14ac:dyDescent="0.2"/>
    <row r="635" ht="12" x14ac:dyDescent="0.2"/>
    <row r="636" ht="12" x14ac:dyDescent="0.2"/>
    <row r="637" ht="12" x14ac:dyDescent="0.2"/>
    <row r="638" ht="12" x14ac:dyDescent="0.2"/>
    <row r="639" ht="12" x14ac:dyDescent="0.2"/>
    <row r="640" ht="12" x14ac:dyDescent="0.2"/>
    <row r="641" ht="12" x14ac:dyDescent="0.2"/>
    <row r="642" ht="12" x14ac:dyDescent="0.2"/>
    <row r="643" ht="12" x14ac:dyDescent="0.2"/>
    <row r="644" ht="12" x14ac:dyDescent="0.2"/>
    <row r="645" ht="12" x14ac:dyDescent="0.2"/>
    <row r="646" ht="12" x14ac:dyDescent="0.2"/>
    <row r="647" ht="12" x14ac:dyDescent="0.2"/>
    <row r="648" ht="12" x14ac:dyDescent="0.2"/>
    <row r="649" ht="12" x14ac:dyDescent="0.2"/>
    <row r="650" ht="12" x14ac:dyDescent="0.2"/>
    <row r="651" ht="12" x14ac:dyDescent="0.2"/>
    <row r="652" ht="12" x14ac:dyDescent="0.2"/>
    <row r="653" ht="12" x14ac:dyDescent="0.2"/>
    <row r="654" ht="12" x14ac:dyDescent="0.2"/>
    <row r="655" ht="12" x14ac:dyDescent="0.2"/>
    <row r="656" ht="12" x14ac:dyDescent="0.2"/>
    <row r="657" ht="12" x14ac:dyDescent="0.2"/>
    <row r="658" ht="12" x14ac:dyDescent="0.2"/>
    <row r="659" ht="12" x14ac:dyDescent="0.2"/>
    <row r="660" ht="12" x14ac:dyDescent="0.2"/>
    <row r="661" ht="12" x14ac:dyDescent="0.2"/>
    <row r="662" ht="12" x14ac:dyDescent="0.2"/>
    <row r="663" ht="12" x14ac:dyDescent="0.2"/>
    <row r="664" ht="12" x14ac:dyDescent="0.2"/>
    <row r="665" ht="12" x14ac:dyDescent="0.2"/>
    <row r="666" ht="12" x14ac:dyDescent="0.2"/>
    <row r="667" ht="12" x14ac:dyDescent="0.2"/>
    <row r="668" ht="12" x14ac:dyDescent="0.2"/>
    <row r="669" ht="12" x14ac:dyDescent="0.2"/>
    <row r="670" ht="12" x14ac:dyDescent="0.2"/>
    <row r="671" ht="12" x14ac:dyDescent="0.2"/>
    <row r="672" ht="12" x14ac:dyDescent="0.2"/>
    <row r="673" ht="12" x14ac:dyDescent="0.2"/>
    <row r="674" ht="12" x14ac:dyDescent="0.2"/>
    <row r="675" ht="12" x14ac:dyDescent="0.2"/>
    <row r="676" ht="12" x14ac:dyDescent="0.2"/>
    <row r="677" ht="12" x14ac:dyDescent="0.2"/>
    <row r="678" ht="12" x14ac:dyDescent="0.2"/>
    <row r="679" ht="12" x14ac:dyDescent="0.2"/>
    <row r="680" ht="12" x14ac:dyDescent="0.2"/>
    <row r="681" ht="12" x14ac:dyDescent="0.2"/>
    <row r="682" ht="12" x14ac:dyDescent="0.2"/>
    <row r="683" ht="12" x14ac:dyDescent="0.2"/>
    <row r="684" ht="12" x14ac:dyDescent="0.2"/>
    <row r="685" ht="12" x14ac:dyDescent="0.2"/>
    <row r="686" ht="12" x14ac:dyDescent="0.2"/>
    <row r="687" ht="12" x14ac:dyDescent="0.2"/>
    <row r="688" ht="12" x14ac:dyDescent="0.2"/>
    <row r="689" ht="12" x14ac:dyDescent="0.2"/>
    <row r="690" ht="12" x14ac:dyDescent="0.2"/>
    <row r="691" ht="12" x14ac:dyDescent="0.2"/>
    <row r="692" ht="12" x14ac:dyDescent="0.2"/>
    <row r="693" ht="12" x14ac:dyDescent="0.2"/>
    <row r="694" ht="12" x14ac:dyDescent="0.2"/>
    <row r="695" ht="12" x14ac:dyDescent="0.2"/>
    <row r="696" ht="12" x14ac:dyDescent="0.2"/>
    <row r="697" ht="12" x14ac:dyDescent="0.2"/>
    <row r="698" ht="12" x14ac:dyDescent="0.2"/>
    <row r="699" ht="12" x14ac:dyDescent="0.2"/>
    <row r="700" ht="12" x14ac:dyDescent="0.2"/>
    <row r="701" ht="12" x14ac:dyDescent="0.2"/>
    <row r="702" ht="12" x14ac:dyDescent="0.2"/>
    <row r="703" ht="12" x14ac:dyDescent="0.2"/>
    <row r="704" ht="12" x14ac:dyDescent="0.2"/>
    <row r="705" ht="12" x14ac:dyDescent="0.2"/>
    <row r="706" ht="12" x14ac:dyDescent="0.2"/>
    <row r="707" ht="12" x14ac:dyDescent="0.2"/>
    <row r="708" ht="12" x14ac:dyDescent="0.2"/>
    <row r="709" ht="12" x14ac:dyDescent="0.2"/>
    <row r="710" ht="12" x14ac:dyDescent="0.2"/>
    <row r="711" ht="12" x14ac:dyDescent="0.2"/>
    <row r="712" ht="12" x14ac:dyDescent="0.2"/>
    <row r="713" ht="12" x14ac:dyDescent="0.2"/>
    <row r="714" ht="12" x14ac:dyDescent="0.2"/>
    <row r="715" ht="12" x14ac:dyDescent="0.2"/>
    <row r="716" ht="12" x14ac:dyDescent="0.2"/>
    <row r="717" ht="12" x14ac:dyDescent="0.2"/>
    <row r="718" ht="12" x14ac:dyDescent="0.2"/>
    <row r="719" ht="12" x14ac:dyDescent="0.2"/>
    <row r="720" ht="12" x14ac:dyDescent="0.2"/>
    <row r="721" ht="12" x14ac:dyDescent="0.2"/>
    <row r="722" ht="12" x14ac:dyDescent="0.2"/>
    <row r="723" ht="12" x14ac:dyDescent="0.2"/>
    <row r="724" ht="12" x14ac:dyDescent="0.2"/>
    <row r="725" ht="12" x14ac:dyDescent="0.2"/>
    <row r="726" ht="12" x14ac:dyDescent="0.2"/>
    <row r="727" ht="12" x14ac:dyDescent="0.2"/>
    <row r="728" ht="12" x14ac:dyDescent="0.2"/>
    <row r="729" ht="12" x14ac:dyDescent="0.2"/>
    <row r="730" ht="12" x14ac:dyDescent="0.2"/>
    <row r="731" ht="12" x14ac:dyDescent="0.2"/>
    <row r="732" ht="12" x14ac:dyDescent="0.2"/>
    <row r="733" ht="12" x14ac:dyDescent="0.2"/>
    <row r="734" ht="12" x14ac:dyDescent="0.2"/>
    <row r="735" ht="12" x14ac:dyDescent="0.2"/>
    <row r="736" ht="12" x14ac:dyDescent="0.2"/>
    <row r="737" ht="12" x14ac:dyDescent="0.2"/>
    <row r="738" ht="12" x14ac:dyDescent="0.2"/>
    <row r="739" ht="12" x14ac:dyDescent="0.2"/>
    <row r="740" ht="12" x14ac:dyDescent="0.2"/>
    <row r="741" ht="12" x14ac:dyDescent="0.2"/>
    <row r="742" ht="12" x14ac:dyDescent="0.2"/>
    <row r="743" ht="12" x14ac:dyDescent="0.2"/>
    <row r="744" ht="12" x14ac:dyDescent="0.2"/>
    <row r="745" ht="12" x14ac:dyDescent="0.2"/>
    <row r="746" ht="12" x14ac:dyDescent="0.2"/>
    <row r="747" ht="12" x14ac:dyDescent="0.2"/>
    <row r="748" ht="12" x14ac:dyDescent="0.2"/>
    <row r="749" ht="12" x14ac:dyDescent="0.2"/>
    <row r="750" ht="12" x14ac:dyDescent="0.2"/>
    <row r="751" ht="12" x14ac:dyDescent="0.2"/>
    <row r="752" ht="12" x14ac:dyDescent="0.2"/>
    <row r="753" ht="12" x14ac:dyDescent="0.2"/>
    <row r="754" ht="12" x14ac:dyDescent="0.2"/>
    <row r="755" ht="12" x14ac:dyDescent="0.2"/>
    <row r="756" ht="12" x14ac:dyDescent="0.2"/>
    <row r="757" ht="12" x14ac:dyDescent="0.2"/>
    <row r="758" ht="12" x14ac:dyDescent="0.2"/>
    <row r="759" ht="12" x14ac:dyDescent="0.2"/>
    <row r="760" ht="12" x14ac:dyDescent="0.2"/>
    <row r="761" ht="12" x14ac:dyDescent="0.2"/>
    <row r="762" ht="12" x14ac:dyDescent="0.2"/>
    <row r="763" ht="12" x14ac:dyDescent="0.2"/>
    <row r="764" ht="12" x14ac:dyDescent="0.2"/>
    <row r="765" ht="12" x14ac:dyDescent="0.2"/>
    <row r="766" ht="12" x14ac:dyDescent="0.2"/>
    <row r="767" ht="12" x14ac:dyDescent="0.2"/>
    <row r="768" ht="12" x14ac:dyDescent="0.2"/>
    <row r="769" ht="12" x14ac:dyDescent="0.2"/>
    <row r="770" ht="12" x14ac:dyDescent="0.2"/>
    <row r="771" ht="12" x14ac:dyDescent="0.2"/>
    <row r="772" ht="12" x14ac:dyDescent="0.2"/>
    <row r="773" ht="12" x14ac:dyDescent="0.2"/>
    <row r="774" ht="12" x14ac:dyDescent="0.2"/>
    <row r="775" ht="12" x14ac:dyDescent="0.2"/>
    <row r="776" ht="12" x14ac:dyDescent="0.2"/>
    <row r="777" ht="12" x14ac:dyDescent="0.2"/>
    <row r="778" ht="12" x14ac:dyDescent="0.2"/>
    <row r="779" ht="12" x14ac:dyDescent="0.2"/>
    <row r="780" ht="12" x14ac:dyDescent="0.2"/>
    <row r="781" ht="12" x14ac:dyDescent="0.2"/>
    <row r="782" ht="12" x14ac:dyDescent="0.2"/>
    <row r="783" ht="12" x14ac:dyDescent="0.2"/>
    <row r="784" ht="12" x14ac:dyDescent="0.2"/>
    <row r="785" ht="12" x14ac:dyDescent="0.2"/>
    <row r="786" ht="12" x14ac:dyDescent="0.2"/>
    <row r="787" ht="12" x14ac:dyDescent="0.2"/>
    <row r="788" ht="12" x14ac:dyDescent="0.2"/>
    <row r="789" ht="12" x14ac:dyDescent="0.2"/>
    <row r="790" ht="12" x14ac:dyDescent="0.2"/>
    <row r="791" ht="12" x14ac:dyDescent="0.2"/>
    <row r="792" ht="12" x14ac:dyDescent="0.2"/>
    <row r="793" ht="12" x14ac:dyDescent="0.2"/>
    <row r="794" ht="12" x14ac:dyDescent="0.2"/>
    <row r="795" ht="12" x14ac:dyDescent="0.2"/>
    <row r="796" ht="12" x14ac:dyDescent="0.2"/>
    <row r="797" ht="12" x14ac:dyDescent="0.2"/>
    <row r="798" ht="12" x14ac:dyDescent="0.2"/>
    <row r="799" ht="12" x14ac:dyDescent="0.2"/>
    <row r="800" ht="12" x14ac:dyDescent="0.2"/>
    <row r="801" ht="12" x14ac:dyDescent="0.2"/>
    <row r="802" ht="12" x14ac:dyDescent="0.2"/>
    <row r="803" ht="12" x14ac:dyDescent="0.2"/>
    <row r="804" ht="12" x14ac:dyDescent="0.2"/>
    <row r="805" ht="12" x14ac:dyDescent="0.2"/>
    <row r="806" ht="12" x14ac:dyDescent="0.2"/>
    <row r="807" ht="12" x14ac:dyDescent="0.2"/>
    <row r="808" ht="12" x14ac:dyDescent="0.2"/>
    <row r="809" ht="12" x14ac:dyDescent="0.2"/>
    <row r="810" ht="12" x14ac:dyDescent="0.2"/>
    <row r="811" ht="12" x14ac:dyDescent="0.2"/>
    <row r="812" ht="12" x14ac:dyDescent="0.2"/>
    <row r="813" ht="12" x14ac:dyDescent="0.2"/>
    <row r="814" ht="12" x14ac:dyDescent="0.2"/>
    <row r="815" ht="12" x14ac:dyDescent="0.2"/>
    <row r="816" ht="12" x14ac:dyDescent="0.2"/>
    <row r="817" ht="12" x14ac:dyDescent="0.2"/>
    <row r="818" ht="12" x14ac:dyDescent="0.2"/>
    <row r="819" ht="12" x14ac:dyDescent="0.2"/>
    <row r="820" ht="12" x14ac:dyDescent="0.2"/>
    <row r="821" ht="12" x14ac:dyDescent="0.2"/>
    <row r="822" ht="12" x14ac:dyDescent="0.2"/>
    <row r="823" ht="12" x14ac:dyDescent="0.2"/>
    <row r="824" ht="12" x14ac:dyDescent="0.2"/>
    <row r="825" ht="12" x14ac:dyDescent="0.2"/>
    <row r="826" ht="12" x14ac:dyDescent="0.2"/>
    <row r="827" ht="12" x14ac:dyDescent="0.2"/>
    <row r="828" ht="12" x14ac:dyDescent="0.2"/>
    <row r="829" ht="12" x14ac:dyDescent="0.2"/>
    <row r="830" ht="12" x14ac:dyDescent="0.2"/>
    <row r="831" ht="12" x14ac:dyDescent="0.2"/>
    <row r="832" ht="12" x14ac:dyDescent="0.2"/>
    <row r="833" ht="12" x14ac:dyDescent="0.2"/>
    <row r="834" ht="12" x14ac:dyDescent="0.2"/>
    <row r="835" ht="12" x14ac:dyDescent="0.2"/>
    <row r="836" ht="12" x14ac:dyDescent="0.2"/>
    <row r="837" ht="12" x14ac:dyDescent="0.2"/>
    <row r="838" ht="12" x14ac:dyDescent="0.2"/>
    <row r="839" ht="12" x14ac:dyDescent="0.2"/>
    <row r="840" ht="12" x14ac:dyDescent="0.2"/>
    <row r="841" ht="12" x14ac:dyDescent="0.2"/>
    <row r="842" ht="12" x14ac:dyDescent="0.2"/>
    <row r="843" ht="12" x14ac:dyDescent="0.2"/>
    <row r="844" ht="12" x14ac:dyDescent="0.2"/>
    <row r="845" ht="12" x14ac:dyDescent="0.2"/>
    <row r="846" ht="12" x14ac:dyDescent="0.2"/>
    <row r="847" ht="12" x14ac:dyDescent="0.2"/>
    <row r="848" ht="12" x14ac:dyDescent="0.2"/>
    <row r="849" ht="12" x14ac:dyDescent="0.2"/>
    <row r="850" ht="12" x14ac:dyDescent="0.2"/>
    <row r="851" ht="12" x14ac:dyDescent="0.2"/>
    <row r="852" ht="12" x14ac:dyDescent="0.2"/>
    <row r="853" ht="12" x14ac:dyDescent="0.2"/>
    <row r="854" ht="12" x14ac:dyDescent="0.2"/>
    <row r="855" ht="12" x14ac:dyDescent="0.2"/>
    <row r="856" ht="12" x14ac:dyDescent="0.2"/>
    <row r="857" ht="12" x14ac:dyDescent="0.2"/>
    <row r="858" ht="12" x14ac:dyDescent="0.2"/>
    <row r="859" ht="12" x14ac:dyDescent="0.2"/>
    <row r="860" ht="12" x14ac:dyDescent="0.2"/>
    <row r="861" ht="12" x14ac:dyDescent="0.2"/>
    <row r="862" ht="12" x14ac:dyDescent="0.2"/>
    <row r="863" ht="12" x14ac:dyDescent="0.2"/>
    <row r="864" ht="12" x14ac:dyDescent="0.2"/>
    <row r="865" ht="12" x14ac:dyDescent="0.2"/>
    <row r="866" ht="12" x14ac:dyDescent="0.2"/>
    <row r="867" ht="12" x14ac:dyDescent="0.2"/>
    <row r="868" ht="12" x14ac:dyDescent="0.2"/>
    <row r="869" ht="12" x14ac:dyDescent="0.2"/>
    <row r="870" ht="12" x14ac:dyDescent="0.2"/>
    <row r="871" ht="12" x14ac:dyDescent="0.2"/>
    <row r="872" ht="12" x14ac:dyDescent="0.2"/>
    <row r="873" ht="12" x14ac:dyDescent="0.2"/>
    <row r="874" ht="12" x14ac:dyDescent="0.2"/>
    <row r="875" ht="12" x14ac:dyDescent="0.2"/>
    <row r="876" ht="12" x14ac:dyDescent="0.2"/>
    <row r="877" ht="12" x14ac:dyDescent="0.2"/>
    <row r="878" ht="12" x14ac:dyDescent="0.2"/>
    <row r="879" ht="12" x14ac:dyDescent="0.2"/>
    <row r="880" ht="12" x14ac:dyDescent="0.2"/>
    <row r="881" ht="12" x14ac:dyDescent="0.2"/>
    <row r="882" ht="12" x14ac:dyDescent="0.2"/>
    <row r="883" ht="12" x14ac:dyDescent="0.2"/>
    <row r="884" ht="12" x14ac:dyDescent="0.2"/>
    <row r="885" ht="12" x14ac:dyDescent="0.2"/>
    <row r="886" ht="12" x14ac:dyDescent="0.2"/>
    <row r="887" ht="12" x14ac:dyDescent="0.2"/>
    <row r="888" ht="12" x14ac:dyDescent="0.2"/>
    <row r="889" ht="12" x14ac:dyDescent="0.2"/>
    <row r="890" ht="12" x14ac:dyDescent="0.2"/>
    <row r="891" ht="12" x14ac:dyDescent="0.2"/>
    <row r="892" ht="12" x14ac:dyDescent="0.2"/>
    <row r="893" ht="12" x14ac:dyDescent="0.2"/>
    <row r="894" ht="12" x14ac:dyDescent="0.2"/>
    <row r="895" ht="12" x14ac:dyDescent="0.2"/>
    <row r="896" ht="12" x14ac:dyDescent="0.2"/>
    <row r="897" ht="12" x14ac:dyDescent="0.2"/>
    <row r="898" ht="12" x14ac:dyDescent="0.2"/>
    <row r="899" ht="12" x14ac:dyDescent="0.2"/>
    <row r="900" ht="12" x14ac:dyDescent="0.2"/>
    <row r="901" ht="12" x14ac:dyDescent="0.2"/>
    <row r="902" ht="12" x14ac:dyDescent="0.2"/>
    <row r="903" ht="12" x14ac:dyDescent="0.2"/>
    <row r="904" ht="12" x14ac:dyDescent="0.2"/>
    <row r="905" ht="12" x14ac:dyDescent="0.2"/>
    <row r="906" ht="12" x14ac:dyDescent="0.2"/>
    <row r="907" ht="12" x14ac:dyDescent="0.2"/>
    <row r="908" ht="12" x14ac:dyDescent="0.2"/>
    <row r="909" ht="12" x14ac:dyDescent="0.2"/>
    <row r="910" ht="12" x14ac:dyDescent="0.2"/>
    <row r="911" ht="12" x14ac:dyDescent="0.2"/>
    <row r="912" ht="12" x14ac:dyDescent="0.2"/>
    <row r="913" ht="12" x14ac:dyDescent="0.2"/>
    <row r="914" ht="12" x14ac:dyDescent="0.2"/>
    <row r="915" ht="12" x14ac:dyDescent="0.2"/>
    <row r="916" ht="12" x14ac:dyDescent="0.2"/>
    <row r="917" ht="12" x14ac:dyDescent="0.2"/>
    <row r="918" ht="12" x14ac:dyDescent="0.2"/>
    <row r="919" ht="12" x14ac:dyDescent="0.2"/>
    <row r="920" ht="12" x14ac:dyDescent="0.2"/>
    <row r="921" ht="12" x14ac:dyDescent="0.2"/>
    <row r="922" ht="12" x14ac:dyDescent="0.2"/>
    <row r="923" ht="12" x14ac:dyDescent="0.2"/>
    <row r="924" ht="12" x14ac:dyDescent="0.2"/>
    <row r="925" ht="12" x14ac:dyDescent="0.2"/>
    <row r="926" ht="12" x14ac:dyDescent="0.2"/>
    <row r="927" ht="12" x14ac:dyDescent="0.2"/>
    <row r="928" ht="12" x14ac:dyDescent="0.2"/>
    <row r="929" ht="12" x14ac:dyDescent="0.2"/>
    <row r="930" ht="12" x14ac:dyDescent="0.2"/>
    <row r="931" ht="12" x14ac:dyDescent="0.2"/>
    <row r="932" ht="12" x14ac:dyDescent="0.2"/>
    <row r="933" ht="12" x14ac:dyDescent="0.2"/>
    <row r="934" ht="12" x14ac:dyDescent="0.2"/>
    <row r="935" ht="12" x14ac:dyDescent="0.2"/>
    <row r="936" ht="12" x14ac:dyDescent="0.2"/>
    <row r="937" ht="12" x14ac:dyDescent="0.2"/>
    <row r="938" ht="12" x14ac:dyDescent="0.2"/>
    <row r="939" ht="12" x14ac:dyDescent="0.2"/>
    <row r="940" ht="12" x14ac:dyDescent="0.2"/>
    <row r="941" ht="12" x14ac:dyDescent="0.2"/>
    <row r="942" ht="12" x14ac:dyDescent="0.2"/>
    <row r="943" ht="12" x14ac:dyDescent="0.2"/>
    <row r="944" ht="12" x14ac:dyDescent="0.2"/>
    <row r="945" ht="12" x14ac:dyDescent="0.2"/>
    <row r="946" ht="12" x14ac:dyDescent="0.2"/>
    <row r="947" ht="12" x14ac:dyDescent="0.2"/>
    <row r="948" ht="12" x14ac:dyDescent="0.2"/>
    <row r="949" ht="12" x14ac:dyDescent="0.2"/>
    <row r="950" ht="12" x14ac:dyDescent="0.2"/>
    <row r="951" ht="12" x14ac:dyDescent="0.2"/>
    <row r="952" ht="12" x14ac:dyDescent="0.2"/>
    <row r="953" ht="12" x14ac:dyDescent="0.2"/>
    <row r="954" ht="12" x14ac:dyDescent="0.2"/>
    <row r="955" ht="12" x14ac:dyDescent="0.2"/>
    <row r="956" ht="12" x14ac:dyDescent="0.2"/>
    <row r="957" ht="12" x14ac:dyDescent="0.2"/>
    <row r="958" ht="12" x14ac:dyDescent="0.2"/>
    <row r="959" ht="12" x14ac:dyDescent="0.2"/>
    <row r="960" ht="12" x14ac:dyDescent="0.2"/>
    <row r="961" ht="12" x14ac:dyDescent="0.2"/>
    <row r="962" ht="12" x14ac:dyDescent="0.2"/>
    <row r="963" ht="12" x14ac:dyDescent="0.2"/>
    <row r="964" ht="12" x14ac:dyDescent="0.2"/>
    <row r="965" ht="12" x14ac:dyDescent="0.2"/>
    <row r="966" ht="12" x14ac:dyDescent="0.2"/>
    <row r="967" ht="12" x14ac:dyDescent="0.2"/>
    <row r="968" ht="12" x14ac:dyDescent="0.2"/>
    <row r="969" ht="12" x14ac:dyDescent="0.2"/>
    <row r="970" ht="12" x14ac:dyDescent="0.2"/>
    <row r="971" ht="12" x14ac:dyDescent="0.2"/>
    <row r="972" ht="12" x14ac:dyDescent="0.2"/>
    <row r="973" ht="12" x14ac:dyDescent="0.2"/>
    <row r="974" ht="12" x14ac:dyDescent="0.2"/>
    <row r="975" ht="12" x14ac:dyDescent="0.2"/>
    <row r="976" ht="12" x14ac:dyDescent="0.2"/>
    <row r="977" ht="12" x14ac:dyDescent="0.2"/>
    <row r="978" ht="12" x14ac:dyDescent="0.2"/>
    <row r="979" ht="12" x14ac:dyDescent="0.2"/>
  </sheetData>
  <phoneticPr fontId="1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DE72-A7BB-45BF-914D-D4F7E22D1C7D}">
  <dimension ref="A1:P311"/>
  <sheetViews>
    <sheetView tabSelected="1" topLeftCell="D291" workbookViewId="0">
      <selection activeCell="G5" sqref="G5"/>
    </sheetView>
  </sheetViews>
  <sheetFormatPr baseColWidth="10" defaultColWidth="8" defaultRowHeight="12" x14ac:dyDescent="0.25"/>
  <cols>
    <col min="1" max="1" width="9.85546875" style="65" customWidth="1"/>
    <col min="2" max="3" width="46" style="65" customWidth="1"/>
    <col min="4" max="4" width="29.85546875" style="65" customWidth="1"/>
    <col min="5" max="5" width="14.85546875" style="65" customWidth="1"/>
    <col min="6" max="6" width="14.85546875" style="100" customWidth="1"/>
    <col min="7" max="7" width="14" style="65" customWidth="1"/>
    <col min="8" max="8" width="13.42578125" style="65" customWidth="1"/>
    <col min="9" max="9" width="13.28515625" style="65" customWidth="1"/>
    <col min="10" max="10" width="13.7109375" style="65" customWidth="1"/>
    <col min="11" max="11" width="16.42578125" style="65" customWidth="1"/>
    <col min="12" max="12" width="15.140625" style="65" customWidth="1"/>
    <col min="13" max="13" width="16" style="65" customWidth="1"/>
    <col min="14" max="15" width="8" style="65"/>
    <col min="16" max="16" width="10" style="65" bestFit="1" customWidth="1"/>
    <col min="17" max="16384" width="8" style="65"/>
  </cols>
  <sheetData>
    <row r="1" spans="1:16" ht="34.5" customHeight="1" x14ac:dyDescent="0.25">
      <c r="A1" s="90" t="s">
        <v>3</v>
      </c>
      <c r="B1" s="91" t="s">
        <v>74</v>
      </c>
      <c r="C1" s="90" t="s">
        <v>75</v>
      </c>
      <c r="D1" s="107" t="s">
        <v>82</v>
      </c>
      <c r="E1" s="91" t="s">
        <v>362</v>
      </c>
      <c r="F1" s="94" t="s">
        <v>76</v>
      </c>
      <c r="G1" s="92" t="s">
        <v>77</v>
      </c>
      <c r="H1" s="92" t="s">
        <v>78</v>
      </c>
      <c r="I1" s="91" t="s">
        <v>79</v>
      </c>
      <c r="J1" s="91" t="s">
        <v>80</v>
      </c>
      <c r="K1" s="89" t="s">
        <v>83</v>
      </c>
      <c r="L1" s="89" t="s">
        <v>84</v>
      </c>
      <c r="M1" s="89" t="s">
        <v>81</v>
      </c>
    </row>
    <row r="2" spans="1:16" ht="15.95" customHeight="1" x14ac:dyDescent="0.25">
      <c r="A2" s="93" t="s">
        <v>85</v>
      </c>
      <c r="B2" s="75" t="s">
        <v>86</v>
      </c>
      <c r="C2" s="93" t="s">
        <v>87</v>
      </c>
      <c r="D2" s="76" t="s">
        <v>88</v>
      </c>
      <c r="E2" s="79">
        <v>2056000</v>
      </c>
      <c r="F2" s="95">
        <v>0</v>
      </c>
      <c r="G2" s="79">
        <v>2056000</v>
      </c>
      <c r="H2" s="87">
        <v>145622.70000000001</v>
      </c>
      <c r="I2" s="79">
        <v>145622.70000000001</v>
      </c>
      <c r="J2" s="87">
        <v>10824.18</v>
      </c>
      <c r="K2" s="79">
        <v>1910377.3</v>
      </c>
      <c r="L2" s="87">
        <v>1910377.3</v>
      </c>
      <c r="M2" s="80">
        <f>IFERROR(+I2/G2,0)</f>
        <v>7.082816147859923E-2</v>
      </c>
      <c r="P2" s="109">
        <f>G2-H2</f>
        <v>1910377.3</v>
      </c>
    </row>
    <row r="3" spans="1:16" ht="15.95" customHeight="1" x14ac:dyDescent="0.2">
      <c r="A3" s="9" t="s">
        <v>89</v>
      </c>
      <c r="B3" s="75" t="s">
        <v>86</v>
      </c>
      <c r="C3" s="1" t="s">
        <v>90</v>
      </c>
      <c r="D3" s="77" t="s">
        <v>88</v>
      </c>
      <c r="E3" s="82">
        <v>194074</v>
      </c>
      <c r="F3" s="96">
        <v>0</v>
      </c>
      <c r="G3" s="81">
        <v>194074</v>
      </c>
      <c r="H3" s="88">
        <v>4238.41</v>
      </c>
      <c r="I3" s="81">
        <v>4238.41</v>
      </c>
      <c r="J3" s="88">
        <v>1794.08</v>
      </c>
      <c r="K3" s="81">
        <v>189835.59</v>
      </c>
      <c r="L3" s="88">
        <v>189835.59</v>
      </c>
      <c r="M3" s="80">
        <f t="shared" ref="M3:M66" si="0">IFERROR(+I3/G3,0)</f>
        <v>2.1839143831734287E-2</v>
      </c>
    </row>
    <row r="4" spans="1:16" ht="15.95" customHeight="1" x14ac:dyDescent="0.2">
      <c r="A4" s="9" t="s">
        <v>91</v>
      </c>
      <c r="B4" s="75" t="s">
        <v>86</v>
      </c>
      <c r="C4" s="1" t="s">
        <v>92</v>
      </c>
      <c r="D4" s="77" t="s">
        <v>88</v>
      </c>
      <c r="E4" s="82">
        <v>71100</v>
      </c>
      <c r="F4" s="96">
        <v>0</v>
      </c>
      <c r="G4" s="81">
        <v>71100</v>
      </c>
      <c r="H4" s="88">
        <v>2845.62</v>
      </c>
      <c r="I4" s="81">
        <v>2845.62</v>
      </c>
      <c r="J4" s="88">
        <v>266.63</v>
      </c>
      <c r="K4" s="81">
        <v>68254.38</v>
      </c>
      <c r="L4" s="88">
        <v>68254.38</v>
      </c>
      <c r="M4" s="80">
        <f t="shared" si="0"/>
        <v>4.0022784810126583E-2</v>
      </c>
    </row>
    <row r="5" spans="1:16" ht="15.95" customHeight="1" x14ac:dyDescent="0.2">
      <c r="A5" s="9" t="s">
        <v>93</v>
      </c>
      <c r="B5" s="75" t="s">
        <v>86</v>
      </c>
      <c r="C5" s="1" t="s">
        <v>94</v>
      </c>
      <c r="D5" s="78" t="s">
        <v>88</v>
      </c>
      <c r="E5" s="82">
        <v>8000</v>
      </c>
      <c r="F5" s="97">
        <v>0</v>
      </c>
      <c r="G5" s="81">
        <v>8000</v>
      </c>
      <c r="H5" s="88">
        <v>0</v>
      </c>
      <c r="I5" s="81">
        <v>0</v>
      </c>
      <c r="J5" s="88">
        <v>0</v>
      </c>
      <c r="K5" s="81">
        <v>8000</v>
      </c>
      <c r="L5" s="88">
        <v>8000</v>
      </c>
      <c r="M5" s="80">
        <f t="shared" si="0"/>
        <v>0</v>
      </c>
    </row>
    <row r="6" spans="1:16" ht="15.95" customHeight="1" x14ac:dyDescent="0.2">
      <c r="A6" s="9" t="s">
        <v>95</v>
      </c>
      <c r="B6" s="75" t="s">
        <v>86</v>
      </c>
      <c r="C6" s="1" t="s">
        <v>96</v>
      </c>
      <c r="D6" s="77" t="s">
        <v>88</v>
      </c>
      <c r="E6" s="82">
        <v>271920</v>
      </c>
      <c r="F6" s="96">
        <v>0</v>
      </c>
      <c r="G6" s="81">
        <v>271920</v>
      </c>
      <c r="H6" s="88">
        <v>14356.74</v>
      </c>
      <c r="I6" s="81">
        <v>11821.74</v>
      </c>
      <c r="J6" s="88">
        <v>157.5</v>
      </c>
      <c r="K6" s="81">
        <v>257563.26</v>
      </c>
      <c r="L6" s="88">
        <v>260098.26</v>
      </c>
      <c r="M6" s="80">
        <f t="shared" si="0"/>
        <v>4.3475066195939979E-2</v>
      </c>
    </row>
    <row r="7" spans="1:16" ht="15.95" customHeight="1" x14ac:dyDescent="0.2">
      <c r="A7" s="9" t="s">
        <v>97</v>
      </c>
      <c r="B7" s="75" t="s">
        <v>86</v>
      </c>
      <c r="C7" s="1" t="s">
        <v>98</v>
      </c>
      <c r="D7" s="77" t="s">
        <v>88</v>
      </c>
      <c r="E7" s="82">
        <v>18000</v>
      </c>
      <c r="F7" s="96">
        <v>0</v>
      </c>
      <c r="G7" s="81">
        <v>18000</v>
      </c>
      <c r="H7" s="88">
        <v>1749.7</v>
      </c>
      <c r="I7" s="81">
        <v>1749.7</v>
      </c>
      <c r="J7" s="88">
        <v>106.64</v>
      </c>
      <c r="K7" s="81">
        <v>16250.3</v>
      </c>
      <c r="L7" s="88">
        <v>16250.3</v>
      </c>
      <c r="M7" s="80">
        <f t="shared" si="0"/>
        <v>9.7205555555555559E-2</v>
      </c>
    </row>
    <row r="8" spans="1:16" ht="15.95" customHeight="1" x14ac:dyDescent="0.2">
      <c r="A8" s="9" t="s">
        <v>99</v>
      </c>
      <c r="B8" s="75" t="s">
        <v>86</v>
      </c>
      <c r="C8" s="1" t="s">
        <v>100</v>
      </c>
      <c r="D8" s="78" t="s">
        <v>88</v>
      </c>
      <c r="E8" s="82">
        <v>6000</v>
      </c>
      <c r="F8" s="97">
        <v>0</v>
      </c>
      <c r="G8" s="81">
        <v>6000</v>
      </c>
      <c r="H8" s="88">
        <v>0</v>
      </c>
      <c r="I8" s="81">
        <v>0</v>
      </c>
      <c r="J8" s="88">
        <v>0</v>
      </c>
      <c r="K8" s="81">
        <v>6000</v>
      </c>
      <c r="L8" s="88">
        <v>6000</v>
      </c>
      <c r="M8" s="80">
        <f t="shared" si="0"/>
        <v>0</v>
      </c>
    </row>
    <row r="9" spans="1:16" ht="15.95" customHeight="1" x14ac:dyDescent="0.2">
      <c r="A9" s="9" t="s">
        <v>101</v>
      </c>
      <c r="B9" s="75" t="s">
        <v>86</v>
      </c>
      <c r="C9" s="1" t="s">
        <v>102</v>
      </c>
      <c r="D9" s="78" t="s">
        <v>88</v>
      </c>
      <c r="E9" s="82">
        <v>282960.52</v>
      </c>
      <c r="F9" s="97">
        <v>0</v>
      </c>
      <c r="G9" s="81">
        <v>282960.52</v>
      </c>
      <c r="H9" s="88">
        <v>18366.189999999999</v>
      </c>
      <c r="I9" s="81">
        <v>18366.189999999999</v>
      </c>
      <c r="J9" s="88">
        <v>0</v>
      </c>
      <c r="K9" s="81">
        <v>264594.33</v>
      </c>
      <c r="L9" s="88">
        <v>264594.33</v>
      </c>
      <c r="M9" s="80">
        <f t="shared" si="0"/>
        <v>6.4907252785653624E-2</v>
      </c>
    </row>
    <row r="10" spans="1:16" ht="15.95" customHeight="1" x14ac:dyDescent="0.2">
      <c r="A10" s="9" t="s">
        <v>103</v>
      </c>
      <c r="B10" s="75" t="s">
        <v>86</v>
      </c>
      <c r="C10" s="1" t="s">
        <v>104</v>
      </c>
      <c r="D10" s="77" t="s">
        <v>88</v>
      </c>
      <c r="E10" s="82">
        <v>193996.87</v>
      </c>
      <c r="F10" s="96">
        <v>0</v>
      </c>
      <c r="G10" s="81">
        <v>193996.87</v>
      </c>
      <c r="H10" s="88">
        <v>80972.149999999994</v>
      </c>
      <c r="I10" s="81">
        <v>80972.149999999994</v>
      </c>
      <c r="J10" s="88">
        <v>39290.5</v>
      </c>
      <c r="K10" s="81">
        <v>113024.72</v>
      </c>
      <c r="L10" s="88">
        <v>113024.72</v>
      </c>
      <c r="M10" s="80">
        <f t="shared" si="0"/>
        <v>0.41738895065678122</v>
      </c>
    </row>
    <row r="11" spans="1:16" ht="15.95" customHeight="1" x14ac:dyDescent="0.2">
      <c r="A11" s="9" t="s">
        <v>105</v>
      </c>
      <c r="B11" s="75" t="s">
        <v>86</v>
      </c>
      <c r="C11" s="1" t="s">
        <v>106</v>
      </c>
      <c r="D11" s="77" t="s">
        <v>88</v>
      </c>
      <c r="E11" s="82">
        <v>800</v>
      </c>
      <c r="F11" s="96">
        <v>0</v>
      </c>
      <c r="G11" s="81">
        <v>800</v>
      </c>
      <c r="H11" s="88">
        <v>0</v>
      </c>
      <c r="I11" s="81">
        <v>0</v>
      </c>
      <c r="J11" s="88">
        <v>0</v>
      </c>
      <c r="K11" s="81">
        <v>800</v>
      </c>
      <c r="L11" s="88">
        <v>800</v>
      </c>
      <c r="M11" s="80">
        <f t="shared" si="0"/>
        <v>0</v>
      </c>
    </row>
    <row r="12" spans="1:16" ht="15.95" customHeight="1" x14ac:dyDescent="0.2">
      <c r="A12" s="9" t="s">
        <v>107</v>
      </c>
      <c r="B12" s="75" t="s">
        <v>86</v>
      </c>
      <c r="C12" s="1" t="s">
        <v>108</v>
      </c>
      <c r="D12" s="77" t="s">
        <v>88</v>
      </c>
      <c r="E12" s="82">
        <v>276000</v>
      </c>
      <c r="F12" s="96">
        <v>0</v>
      </c>
      <c r="G12" s="81">
        <v>276000</v>
      </c>
      <c r="H12" s="88">
        <v>0</v>
      </c>
      <c r="I12" s="81">
        <v>0</v>
      </c>
      <c r="J12" s="88">
        <v>0</v>
      </c>
      <c r="K12" s="81">
        <v>276000</v>
      </c>
      <c r="L12" s="88">
        <v>276000</v>
      </c>
      <c r="M12" s="80">
        <f t="shared" si="0"/>
        <v>0</v>
      </c>
    </row>
    <row r="13" spans="1:16" ht="26.25" customHeight="1" x14ac:dyDescent="0.25">
      <c r="A13" s="9" t="s">
        <v>109</v>
      </c>
      <c r="B13" s="75" t="s">
        <v>86</v>
      </c>
      <c r="C13" s="1" t="s">
        <v>110</v>
      </c>
      <c r="D13" s="77" t="s">
        <v>88</v>
      </c>
      <c r="E13" s="110">
        <v>130000</v>
      </c>
      <c r="F13" s="96">
        <v>0</v>
      </c>
      <c r="G13" s="81">
        <v>130000</v>
      </c>
      <c r="H13" s="88">
        <v>9747.27</v>
      </c>
      <c r="I13" s="81">
        <v>9747.27</v>
      </c>
      <c r="J13" s="88">
        <v>4519.9399999999996</v>
      </c>
      <c r="K13" s="81">
        <v>120252.73</v>
      </c>
      <c r="L13" s="88">
        <v>120252.73</v>
      </c>
      <c r="M13" s="80">
        <f t="shared" si="0"/>
        <v>7.4979000000000004E-2</v>
      </c>
    </row>
    <row r="14" spans="1:16" ht="15.95" customHeight="1" x14ac:dyDescent="0.2">
      <c r="A14" s="9" t="s">
        <v>111</v>
      </c>
      <c r="B14" s="75" t="s">
        <v>86</v>
      </c>
      <c r="C14" s="1" t="s">
        <v>112</v>
      </c>
      <c r="D14" s="77" t="s">
        <v>88</v>
      </c>
      <c r="E14" s="82">
        <v>200000</v>
      </c>
      <c r="F14" s="96">
        <v>0</v>
      </c>
      <c r="G14" s="81">
        <v>200000</v>
      </c>
      <c r="H14" s="88">
        <v>0</v>
      </c>
      <c r="I14" s="81">
        <v>0</v>
      </c>
      <c r="J14" s="88">
        <v>0</v>
      </c>
      <c r="K14" s="81">
        <v>200000</v>
      </c>
      <c r="L14" s="88">
        <v>200000</v>
      </c>
      <c r="M14" s="80">
        <f t="shared" si="0"/>
        <v>0</v>
      </c>
    </row>
    <row r="15" spans="1:16" ht="15.95" customHeight="1" x14ac:dyDescent="0.2">
      <c r="A15" s="9" t="s">
        <v>113</v>
      </c>
      <c r="B15" s="75" t="s">
        <v>114</v>
      </c>
      <c r="C15" s="1" t="s">
        <v>115</v>
      </c>
      <c r="D15" s="77" t="s">
        <v>88</v>
      </c>
      <c r="E15" s="82">
        <v>22000</v>
      </c>
      <c r="F15" s="96">
        <v>0</v>
      </c>
      <c r="G15" s="81">
        <v>22000</v>
      </c>
      <c r="H15" s="88">
        <v>3256.12</v>
      </c>
      <c r="I15" s="81">
        <v>3256.12</v>
      </c>
      <c r="J15" s="88">
        <v>0</v>
      </c>
      <c r="K15" s="81">
        <v>18743.88</v>
      </c>
      <c r="L15" s="88">
        <v>18743.88</v>
      </c>
      <c r="M15" s="80">
        <f t="shared" si="0"/>
        <v>0.14800545454545455</v>
      </c>
    </row>
    <row r="16" spans="1:16" ht="15.95" customHeight="1" x14ac:dyDescent="0.2">
      <c r="A16" s="9" t="s">
        <v>116</v>
      </c>
      <c r="B16" s="75" t="s">
        <v>114</v>
      </c>
      <c r="C16" s="1" t="s">
        <v>117</v>
      </c>
      <c r="D16" s="77" t="s">
        <v>88</v>
      </c>
      <c r="E16" s="82">
        <v>176000</v>
      </c>
      <c r="F16" s="96">
        <v>0</v>
      </c>
      <c r="G16" s="81">
        <v>176000</v>
      </c>
      <c r="H16" s="88">
        <v>19913.98</v>
      </c>
      <c r="I16" s="81">
        <v>19913.98</v>
      </c>
      <c r="J16" s="88">
        <v>19913.98</v>
      </c>
      <c r="K16" s="81">
        <v>156086.01999999999</v>
      </c>
      <c r="L16" s="88">
        <v>156086.01999999999</v>
      </c>
      <c r="M16" s="80">
        <f t="shared" si="0"/>
        <v>0.11314761363636364</v>
      </c>
    </row>
    <row r="17" spans="1:13" ht="15.95" customHeight="1" x14ac:dyDescent="0.2">
      <c r="A17" s="9" t="s">
        <v>118</v>
      </c>
      <c r="B17" s="75" t="s">
        <v>114</v>
      </c>
      <c r="C17" s="1" t="s">
        <v>119</v>
      </c>
      <c r="D17" s="77" t="s">
        <v>88</v>
      </c>
      <c r="E17" s="82">
        <v>189000</v>
      </c>
      <c r="F17" s="96">
        <v>0</v>
      </c>
      <c r="G17" s="81">
        <v>189000</v>
      </c>
      <c r="H17" s="88">
        <v>12897.5</v>
      </c>
      <c r="I17" s="81">
        <v>12897.5</v>
      </c>
      <c r="J17" s="88">
        <v>12897.5</v>
      </c>
      <c r="K17" s="81">
        <v>176102.5</v>
      </c>
      <c r="L17" s="88">
        <v>176102.5</v>
      </c>
      <c r="M17" s="80">
        <f t="shared" si="0"/>
        <v>6.8240740740740741E-2</v>
      </c>
    </row>
    <row r="18" spans="1:13" ht="15.95" customHeight="1" x14ac:dyDescent="0.2">
      <c r="A18" s="9" t="s">
        <v>120</v>
      </c>
      <c r="B18" s="75" t="s">
        <v>114</v>
      </c>
      <c r="C18" s="1" t="s">
        <v>121</v>
      </c>
      <c r="D18" s="77" t="s">
        <v>88</v>
      </c>
      <c r="E18" s="82">
        <v>600</v>
      </c>
      <c r="F18" s="96">
        <v>0</v>
      </c>
      <c r="G18" s="81">
        <v>600</v>
      </c>
      <c r="H18" s="88">
        <v>0</v>
      </c>
      <c r="I18" s="81">
        <v>0</v>
      </c>
      <c r="J18" s="88">
        <v>0</v>
      </c>
      <c r="K18" s="81">
        <v>600</v>
      </c>
      <c r="L18" s="88">
        <v>600</v>
      </c>
      <c r="M18" s="80">
        <f t="shared" si="0"/>
        <v>0</v>
      </c>
    </row>
    <row r="19" spans="1:13" ht="15.95" customHeight="1" x14ac:dyDescent="0.2">
      <c r="A19" s="9" t="s">
        <v>122</v>
      </c>
      <c r="B19" s="75" t="s">
        <v>114</v>
      </c>
      <c r="C19" s="1" t="s">
        <v>123</v>
      </c>
      <c r="D19" s="77" t="s">
        <v>88</v>
      </c>
      <c r="E19" s="82">
        <v>2000</v>
      </c>
      <c r="F19" s="96">
        <v>0</v>
      </c>
      <c r="G19" s="81">
        <v>2000</v>
      </c>
      <c r="H19" s="88">
        <v>0</v>
      </c>
      <c r="I19" s="81">
        <v>0</v>
      </c>
      <c r="J19" s="88">
        <v>0</v>
      </c>
      <c r="K19" s="81">
        <v>2000</v>
      </c>
      <c r="L19" s="88">
        <v>2000</v>
      </c>
      <c r="M19" s="80">
        <f t="shared" si="0"/>
        <v>0</v>
      </c>
    </row>
    <row r="20" spans="1:13" ht="15.95" customHeight="1" x14ac:dyDescent="0.2">
      <c r="A20" s="9" t="s">
        <v>124</v>
      </c>
      <c r="B20" s="75" t="s">
        <v>114</v>
      </c>
      <c r="C20" s="1" t="s">
        <v>125</v>
      </c>
      <c r="D20" s="77" t="s">
        <v>88</v>
      </c>
      <c r="E20" s="82">
        <v>5000</v>
      </c>
      <c r="F20" s="96">
        <v>0</v>
      </c>
      <c r="G20" s="81">
        <v>5000</v>
      </c>
      <c r="H20" s="88">
        <v>0</v>
      </c>
      <c r="I20" s="81">
        <v>0</v>
      </c>
      <c r="J20" s="88">
        <v>0</v>
      </c>
      <c r="K20" s="81">
        <v>5000</v>
      </c>
      <c r="L20" s="88">
        <v>5000</v>
      </c>
      <c r="M20" s="80">
        <f t="shared" si="0"/>
        <v>0</v>
      </c>
    </row>
    <row r="21" spans="1:13" ht="15.95" customHeight="1" x14ac:dyDescent="0.2">
      <c r="A21" s="9" t="s">
        <v>126</v>
      </c>
      <c r="B21" s="75" t="s">
        <v>114</v>
      </c>
      <c r="C21" s="1" t="s">
        <v>127</v>
      </c>
      <c r="D21" s="78" t="s">
        <v>88</v>
      </c>
      <c r="E21" s="82">
        <v>195400</v>
      </c>
      <c r="F21" s="97">
        <v>0</v>
      </c>
      <c r="G21" s="81">
        <v>195400</v>
      </c>
      <c r="H21" s="88">
        <v>0</v>
      </c>
      <c r="I21" s="81">
        <v>0</v>
      </c>
      <c r="J21" s="88">
        <v>0</v>
      </c>
      <c r="K21" s="81">
        <v>195400</v>
      </c>
      <c r="L21" s="88">
        <v>195400</v>
      </c>
      <c r="M21" s="80">
        <f t="shared" si="0"/>
        <v>0</v>
      </c>
    </row>
    <row r="22" spans="1:13" ht="15.95" customHeight="1" x14ac:dyDescent="0.2">
      <c r="A22" s="9" t="s">
        <v>128</v>
      </c>
      <c r="B22" s="75" t="s">
        <v>114</v>
      </c>
      <c r="C22" s="1" t="s">
        <v>129</v>
      </c>
      <c r="D22" s="77" t="s">
        <v>88</v>
      </c>
      <c r="E22" s="82">
        <v>32670</v>
      </c>
      <c r="F22" s="96">
        <v>0</v>
      </c>
      <c r="G22" s="81">
        <v>32670</v>
      </c>
      <c r="H22" s="88">
        <v>0</v>
      </c>
      <c r="I22" s="81">
        <v>0</v>
      </c>
      <c r="J22" s="88">
        <v>0</v>
      </c>
      <c r="K22" s="81">
        <v>32670</v>
      </c>
      <c r="L22" s="88">
        <v>32670</v>
      </c>
      <c r="M22" s="80">
        <f t="shared" si="0"/>
        <v>0</v>
      </c>
    </row>
    <row r="23" spans="1:13" ht="15.95" customHeight="1" x14ac:dyDescent="0.2">
      <c r="A23" s="9" t="s">
        <v>130</v>
      </c>
      <c r="B23" s="75" t="s">
        <v>114</v>
      </c>
      <c r="C23" s="1" t="s">
        <v>131</v>
      </c>
      <c r="D23" s="77" t="s">
        <v>88</v>
      </c>
      <c r="E23" s="82">
        <v>1000</v>
      </c>
      <c r="F23" s="96">
        <v>0</v>
      </c>
      <c r="G23" s="81">
        <v>1000</v>
      </c>
      <c r="H23" s="88">
        <v>0</v>
      </c>
      <c r="I23" s="81">
        <v>0</v>
      </c>
      <c r="J23" s="88">
        <v>0</v>
      </c>
      <c r="K23" s="81">
        <v>1000</v>
      </c>
      <c r="L23" s="88">
        <v>1000</v>
      </c>
      <c r="M23" s="80">
        <f t="shared" si="0"/>
        <v>0</v>
      </c>
    </row>
    <row r="24" spans="1:13" ht="15.95" customHeight="1" x14ac:dyDescent="0.2">
      <c r="A24" s="9" t="s">
        <v>132</v>
      </c>
      <c r="B24" s="75" t="s">
        <v>114</v>
      </c>
      <c r="C24" s="1" t="s">
        <v>133</v>
      </c>
      <c r="D24" s="77" t="s">
        <v>88</v>
      </c>
      <c r="E24" s="82">
        <v>4100</v>
      </c>
      <c r="F24" s="96">
        <v>0</v>
      </c>
      <c r="G24" s="81">
        <v>4100</v>
      </c>
      <c r="H24" s="88">
        <v>0</v>
      </c>
      <c r="I24" s="81">
        <v>0</v>
      </c>
      <c r="J24" s="88">
        <v>0</v>
      </c>
      <c r="K24" s="81">
        <v>4100</v>
      </c>
      <c r="L24" s="88">
        <v>4100</v>
      </c>
      <c r="M24" s="80">
        <f t="shared" si="0"/>
        <v>0</v>
      </c>
    </row>
    <row r="25" spans="1:13" ht="15.95" customHeight="1" x14ac:dyDescent="0.2">
      <c r="A25" s="9" t="s">
        <v>134</v>
      </c>
      <c r="B25" s="75" t="s">
        <v>114</v>
      </c>
      <c r="C25" s="1" t="s">
        <v>135</v>
      </c>
      <c r="D25" s="77" t="s">
        <v>88</v>
      </c>
      <c r="E25" s="82">
        <v>10000</v>
      </c>
      <c r="F25" s="96">
        <v>0</v>
      </c>
      <c r="G25" s="81">
        <v>10000</v>
      </c>
      <c r="H25" s="88">
        <v>0</v>
      </c>
      <c r="I25" s="81">
        <v>0</v>
      </c>
      <c r="J25" s="88">
        <v>0</v>
      </c>
      <c r="K25" s="81">
        <v>10000</v>
      </c>
      <c r="L25" s="88">
        <v>10000</v>
      </c>
      <c r="M25" s="80">
        <f t="shared" si="0"/>
        <v>0</v>
      </c>
    </row>
    <row r="26" spans="1:13" ht="15.95" customHeight="1" x14ac:dyDescent="0.2">
      <c r="A26" s="9" t="s">
        <v>136</v>
      </c>
      <c r="B26" s="75" t="s">
        <v>114</v>
      </c>
      <c r="C26" s="1" t="s">
        <v>137</v>
      </c>
      <c r="D26" s="77" t="s">
        <v>88</v>
      </c>
      <c r="E26" s="82">
        <v>2000</v>
      </c>
      <c r="F26" s="96">
        <v>0</v>
      </c>
      <c r="G26" s="81">
        <v>2000</v>
      </c>
      <c r="H26" s="88">
        <v>0</v>
      </c>
      <c r="I26" s="81">
        <v>0</v>
      </c>
      <c r="J26" s="88">
        <v>0</v>
      </c>
      <c r="K26" s="81">
        <v>2000</v>
      </c>
      <c r="L26" s="88">
        <v>2000</v>
      </c>
      <c r="M26" s="80">
        <f t="shared" si="0"/>
        <v>0</v>
      </c>
    </row>
    <row r="27" spans="1:13" ht="15.95" customHeight="1" x14ac:dyDescent="0.2">
      <c r="A27" s="9" t="s">
        <v>138</v>
      </c>
      <c r="B27" s="75" t="s">
        <v>114</v>
      </c>
      <c r="C27" s="1" t="s">
        <v>139</v>
      </c>
      <c r="D27" s="77" t="s">
        <v>88</v>
      </c>
      <c r="E27" s="82">
        <v>1000</v>
      </c>
      <c r="F27" s="96">
        <v>0</v>
      </c>
      <c r="G27" s="81">
        <v>1000</v>
      </c>
      <c r="H27" s="88">
        <v>0</v>
      </c>
      <c r="I27" s="81">
        <v>0</v>
      </c>
      <c r="J27" s="88">
        <v>0</v>
      </c>
      <c r="K27" s="81">
        <v>1000</v>
      </c>
      <c r="L27" s="88">
        <v>1000</v>
      </c>
      <c r="M27" s="80">
        <f t="shared" si="0"/>
        <v>0</v>
      </c>
    </row>
    <row r="28" spans="1:13" ht="15.95" customHeight="1" x14ac:dyDescent="0.2">
      <c r="A28" s="9" t="s">
        <v>140</v>
      </c>
      <c r="B28" s="75" t="s">
        <v>114</v>
      </c>
      <c r="C28" s="1" t="s">
        <v>141</v>
      </c>
      <c r="D28" s="78" t="s">
        <v>88</v>
      </c>
      <c r="E28" s="82">
        <v>5000</v>
      </c>
      <c r="F28" s="97">
        <v>0</v>
      </c>
      <c r="G28" s="81">
        <v>5000</v>
      </c>
      <c r="H28" s="88">
        <v>0</v>
      </c>
      <c r="I28" s="81">
        <v>0</v>
      </c>
      <c r="J28" s="88">
        <v>0</v>
      </c>
      <c r="K28" s="81">
        <v>5000</v>
      </c>
      <c r="L28" s="88">
        <v>5000</v>
      </c>
      <c r="M28" s="80">
        <f t="shared" si="0"/>
        <v>0</v>
      </c>
    </row>
    <row r="29" spans="1:13" ht="15.95" customHeight="1" x14ac:dyDescent="0.2">
      <c r="A29" s="9" t="s">
        <v>142</v>
      </c>
      <c r="B29" s="75" t="s">
        <v>114</v>
      </c>
      <c r="C29" s="1" t="s">
        <v>143</v>
      </c>
      <c r="D29" s="77" t="s">
        <v>88</v>
      </c>
      <c r="E29" s="82">
        <v>4000</v>
      </c>
      <c r="F29" s="96">
        <v>0</v>
      </c>
      <c r="G29" s="81">
        <v>4000</v>
      </c>
      <c r="H29" s="88">
        <v>0</v>
      </c>
      <c r="I29" s="81">
        <v>0</v>
      </c>
      <c r="J29" s="88">
        <v>0</v>
      </c>
      <c r="K29" s="81">
        <v>4000</v>
      </c>
      <c r="L29" s="88">
        <v>4000</v>
      </c>
      <c r="M29" s="80">
        <f t="shared" si="0"/>
        <v>0</v>
      </c>
    </row>
    <row r="30" spans="1:13" ht="15.95" customHeight="1" x14ac:dyDescent="0.2">
      <c r="A30" s="9" t="s">
        <v>144</v>
      </c>
      <c r="B30" s="75" t="s">
        <v>114</v>
      </c>
      <c r="C30" s="1" t="s">
        <v>145</v>
      </c>
      <c r="D30" s="77" t="s">
        <v>88</v>
      </c>
      <c r="E30" s="82">
        <v>10000</v>
      </c>
      <c r="F30" s="96">
        <v>0</v>
      </c>
      <c r="G30" s="81">
        <v>10000</v>
      </c>
      <c r="H30" s="88">
        <v>0</v>
      </c>
      <c r="I30" s="81">
        <v>0</v>
      </c>
      <c r="J30" s="88">
        <v>0</v>
      </c>
      <c r="K30" s="81">
        <v>10000</v>
      </c>
      <c r="L30" s="88">
        <v>10000</v>
      </c>
      <c r="M30" s="80">
        <f t="shared" si="0"/>
        <v>0</v>
      </c>
    </row>
    <row r="31" spans="1:13" ht="15.95" customHeight="1" x14ac:dyDescent="0.2">
      <c r="A31" s="9" t="s">
        <v>146</v>
      </c>
      <c r="B31" s="75" t="s">
        <v>114</v>
      </c>
      <c r="C31" s="1" t="s">
        <v>147</v>
      </c>
      <c r="D31" s="78" t="s">
        <v>88</v>
      </c>
      <c r="E31" s="82">
        <v>3000</v>
      </c>
      <c r="F31" s="97">
        <v>0</v>
      </c>
      <c r="G31" s="81">
        <v>3000</v>
      </c>
      <c r="H31" s="88">
        <v>20</v>
      </c>
      <c r="I31" s="81">
        <v>20</v>
      </c>
      <c r="J31" s="88">
        <v>20</v>
      </c>
      <c r="K31" s="81">
        <v>2980</v>
      </c>
      <c r="L31" s="88">
        <v>2980</v>
      </c>
      <c r="M31" s="80">
        <f t="shared" si="0"/>
        <v>6.6666666666666671E-3</v>
      </c>
    </row>
    <row r="32" spans="1:13" ht="15.95" customHeight="1" x14ac:dyDescent="0.2">
      <c r="A32" s="9" t="s">
        <v>148</v>
      </c>
      <c r="B32" s="75" t="s">
        <v>114</v>
      </c>
      <c r="C32" s="1" t="s">
        <v>149</v>
      </c>
      <c r="D32" s="77" t="s">
        <v>88</v>
      </c>
      <c r="E32" s="82">
        <v>60000</v>
      </c>
      <c r="F32" s="96">
        <v>-60000</v>
      </c>
      <c r="G32" s="81">
        <v>0</v>
      </c>
      <c r="H32" s="88">
        <v>0</v>
      </c>
      <c r="I32" s="81">
        <v>0</v>
      </c>
      <c r="J32" s="88">
        <v>0</v>
      </c>
      <c r="K32" s="81">
        <v>0</v>
      </c>
      <c r="L32" s="88">
        <v>0</v>
      </c>
      <c r="M32" s="80">
        <f t="shared" si="0"/>
        <v>0</v>
      </c>
    </row>
    <row r="33" spans="1:13" ht="15.95" customHeight="1" x14ac:dyDescent="0.2">
      <c r="A33" s="9" t="s">
        <v>150</v>
      </c>
      <c r="B33" s="75" t="s">
        <v>114</v>
      </c>
      <c r="C33" s="1" t="s">
        <v>151</v>
      </c>
      <c r="D33" s="77" t="s">
        <v>88</v>
      </c>
      <c r="E33" s="82">
        <v>100</v>
      </c>
      <c r="F33" s="96">
        <v>0</v>
      </c>
      <c r="G33" s="81">
        <v>100</v>
      </c>
      <c r="H33" s="88">
        <v>0</v>
      </c>
      <c r="I33" s="81">
        <v>0</v>
      </c>
      <c r="J33" s="88">
        <v>0</v>
      </c>
      <c r="K33" s="81">
        <v>100</v>
      </c>
      <c r="L33" s="88">
        <v>100</v>
      </c>
      <c r="M33" s="80">
        <f t="shared" si="0"/>
        <v>0</v>
      </c>
    </row>
    <row r="34" spans="1:13" ht="15.95" customHeight="1" x14ac:dyDescent="0.2">
      <c r="A34" s="1" t="s">
        <v>152</v>
      </c>
      <c r="B34" s="75" t="s">
        <v>114</v>
      </c>
      <c r="C34" s="1" t="s">
        <v>153</v>
      </c>
      <c r="D34" s="76" t="s">
        <v>88</v>
      </c>
      <c r="E34" s="82">
        <v>100</v>
      </c>
      <c r="F34" s="95">
        <v>0</v>
      </c>
      <c r="G34" s="83">
        <v>100</v>
      </c>
      <c r="H34" s="87">
        <v>0</v>
      </c>
      <c r="I34" s="83">
        <v>0</v>
      </c>
      <c r="J34" s="87">
        <v>0</v>
      </c>
      <c r="K34" s="83">
        <v>100</v>
      </c>
      <c r="L34" s="87">
        <v>100</v>
      </c>
      <c r="M34" s="80">
        <f t="shared" si="0"/>
        <v>0</v>
      </c>
    </row>
    <row r="35" spans="1:13" ht="15.95" customHeight="1" x14ac:dyDescent="0.2">
      <c r="A35" s="9" t="s">
        <v>154</v>
      </c>
      <c r="B35" s="75" t="s">
        <v>114</v>
      </c>
      <c r="C35" s="1" t="s">
        <v>155</v>
      </c>
      <c r="D35" s="77" t="s">
        <v>88</v>
      </c>
      <c r="E35" s="82">
        <v>31780</v>
      </c>
      <c r="F35" s="96">
        <v>0</v>
      </c>
      <c r="G35" s="81">
        <v>31780</v>
      </c>
      <c r="H35" s="88">
        <v>0</v>
      </c>
      <c r="I35" s="81">
        <v>0</v>
      </c>
      <c r="J35" s="88">
        <v>0</v>
      </c>
      <c r="K35" s="81">
        <v>31780</v>
      </c>
      <c r="L35" s="88">
        <v>31780</v>
      </c>
      <c r="M35" s="80">
        <f t="shared" si="0"/>
        <v>0</v>
      </c>
    </row>
    <row r="36" spans="1:13" ht="15.95" customHeight="1" x14ac:dyDescent="0.2">
      <c r="A36" s="9" t="s">
        <v>156</v>
      </c>
      <c r="B36" s="75" t="s">
        <v>114</v>
      </c>
      <c r="C36" s="1" t="s">
        <v>157</v>
      </c>
      <c r="D36" s="77" t="s">
        <v>88</v>
      </c>
      <c r="E36" s="82">
        <v>232720</v>
      </c>
      <c r="F36" s="96">
        <v>0</v>
      </c>
      <c r="G36" s="81">
        <v>232720</v>
      </c>
      <c r="H36" s="88">
        <v>0</v>
      </c>
      <c r="I36" s="81">
        <v>5000</v>
      </c>
      <c r="J36" s="88">
        <v>500</v>
      </c>
      <c r="K36" s="81">
        <v>232720</v>
      </c>
      <c r="L36" s="88">
        <v>227720</v>
      </c>
      <c r="M36" s="80">
        <f t="shared" si="0"/>
        <v>2.1485046407700242E-2</v>
      </c>
    </row>
    <row r="37" spans="1:13" ht="15.95" customHeight="1" x14ac:dyDescent="0.2">
      <c r="A37" s="9" t="s">
        <v>158</v>
      </c>
      <c r="B37" s="75" t="s">
        <v>114</v>
      </c>
      <c r="C37" s="1" t="s">
        <v>159</v>
      </c>
      <c r="D37" s="77" t="s">
        <v>88</v>
      </c>
      <c r="E37" s="82">
        <v>10000</v>
      </c>
      <c r="F37" s="96">
        <v>0</v>
      </c>
      <c r="G37" s="81">
        <v>10000</v>
      </c>
      <c r="H37" s="88">
        <v>0</v>
      </c>
      <c r="I37" s="81">
        <v>0</v>
      </c>
      <c r="J37" s="88">
        <v>0</v>
      </c>
      <c r="K37" s="81">
        <v>10000</v>
      </c>
      <c r="L37" s="88">
        <v>10000</v>
      </c>
      <c r="M37" s="80">
        <f t="shared" si="0"/>
        <v>0</v>
      </c>
    </row>
    <row r="38" spans="1:13" ht="15.95" customHeight="1" x14ac:dyDescent="0.2">
      <c r="A38" s="9" t="s">
        <v>160</v>
      </c>
      <c r="B38" s="75" t="s">
        <v>114</v>
      </c>
      <c r="C38" s="1" t="s">
        <v>161</v>
      </c>
      <c r="D38" s="78" t="s">
        <v>88</v>
      </c>
      <c r="E38" s="82">
        <v>41317.15</v>
      </c>
      <c r="F38" s="97">
        <v>0</v>
      </c>
      <c r="G38" s="81">
        <v>41317.15</v>
      </c>
      <c r="H38" s="88">
        <v>0</v>
      </c>
      <c r="I38" s="81">
        <v>0</v>
      </c>
      <c r="J38" s="88">
        <v>0</v>
      </c>
      <c r="K38" s="81">
        <v>41317.15</v>
      </c>
      <c r="L38" s="88">
        <v>41317.15</v>
      </c>
      <c r="M38" s="80">
        <f t="shared" si="0"/>
        <v>0</v>
      </c>
    </row>
    <row r="39" spans="1:13" ht="15.95" customHeight="1" x14ac:dyDescent="0.2">
      <c r="A39" s="9" t="s">
        <v>162</v>
      </c>
      <c r="B39" s="75" t="s">
        <v>114</v>
      </c>
      <c r="C39" s="1" t="s">
        <v>163</v>
      </c>
      <c r="D39" s="77" t="s">
        <v>88</v>
      </c>
      <c r="E39" s="82">
        <v>100</v>
      </c>
      <c r="F39" s="96">
        <v>0</v>
      </c>
      <c r="G39" s="81">
        <v>100</v>
      </c>
      <c r="H39" s="88">
        <v>0</v>
      </c>
      <c r="I39" s="81">
        <v>0</v>
      </c>
      <c r="J39" s="88">
        <v>0</v>
      </c>
      <c r="K39" s="81">
        <v>100</v>
      </c>
      <c r="L39" s="88">
        <v>100</v>
      </c>
      <c r="M39" s="80">
        <f t="shared" si="0"/>
        <v>0</v>
      </c>
    </row>
    <row r="40" spans="1:13" ht="15.95" customHeight="1" x14ac:dyDescent="0.2">
      <c r="A40" s="9" t="s">
        <v>164</v>
      </c>
      <c r="B40" s="75" t="s">
        <v>114</v>
      </c>
      <c r="C40" s="1" t="s">
        <v>165</v>
      </c>
      <c r="D40" s="78" t="s">
        <v>88</v>
      </c>
      <c r="E40" s="82">
        <v>34580</v>
      </c>
      <c r="F40" s="97">
        <v>0</v>
      </c>
      <c r="G40" s="81">
        <v>34580</v>
      </c>
      <c r="H40" s="88">
        <v>0</v>
      </c>
      <c r="I40" s="81">
        <v>0</v>
      </c>
      <c r="J40" s="88">
        <v>0</v>
      </c>
      <c r="K40" s="81">
        <v>34580</v>
      </c>
      <c r="L40" s="88">
        <v>34580</v>
      </c>
      <c r="M40" s="80">
        <f t="shared" si="0"/>
        <v>0</v>
      </c>
    </row>
    <row r="41" spans="1:13" ht="15.95" customHeight="1" x14ac:dyDescent="0.2">
      <c r="A41" s="9" t="s">
        <v>166</v>
      </c>
      <c r="B41" s="75" t="s">
        <v>114</v>
      </c>
      <c r="C41" s="1" t="s">
        <v>167</v>
      </c>
      <c r="D41" s="77" t="s">
        <v>88</v>
      </c>
      <c r="E41" s="82">
        <v>1000</v>
      </c>
      <c r="F41" s="96">
        <v>0</v>
      </c>
      <c r="G41" s="81">
        <v>1000</v>
      </c>
      <c r="H41" s="88">
        <v>0</v>
      </c>
      <c r="I41" s="81">
        <v>0</v>
      </c>
      <c r="J41" s="88">
        <v>0</v>
      </c>
      <c r="K41" s="81">
        <v>1000</v>
      </c>
      <c r="L41" s="88">
        <v>1000</v>
      </c>
      <c r="M41" s="80">
        <f t="shared" si="0"/>
        <v>0</v>
      </c>
    </row>
    <row r="42" spans="1:13" ht="15.95" customHeight="1" x14ac:dyDescent="0.2">
      <c r="A42" s="9" t="s">
        <v>168</v>
      </c>
      <c r="B42" s="75" t="s">
        <v>114</v>
      </c>
      <c r="C42" s="1" t="s">
        <v>169</v>
      </c>
      <c r="D42" s="78" t="s">
        <v>88</v>
      </c>
      <c r="E42" s="82">
        <v>3000</v>
      </c>
      <c r="F42" s="97">
        <v>0</v>
      </c>
      <c r="G42" s="81">
        <v>3000</v>
      </c>
      <c r="H42" s="88">
        <v>44.64</v>
      </c>
      <c r="I42" s="81">
        <v>44.64</v>
      </c>
      <c r="J42" s="88">
        <v>44.64</v>
      </c>
      <c r="K42" s="81">
        <v>2955.36</v>
      </c>
      <c r="L42" s="88">
        <v>2955.36</v>
      </c>
      <c r="M42" s="80">
        <f t="shared" si="0"/>
        <v>1.4880000000000001E-2</v>
      </c>
    </row>
    <row r="43" spans="1:13" ht="15.95" customHeight="1" x14ac:dyDescent="0.2">
      <c r="A43" s="9" t="s">
        <v>170</v>
      </c>
      <c r="B43" s="75" t="s">
        <v>114</v>
      </c>
      <c r="C43" s="1" t="s">
        <v>171</v>
      </c>
      <c r="D43" s="77" t="s">
        <v>88</v>
      </c>
      <c r="E43" s="82">
        <v>40000</v>
      </c>
      <c r="F43" s="96">
        <v>0</v>
      </c>
      <c r="G43" s="81">
        <v>40000</v>
      </c>
      <c r="H43" s="88">
        <v>0</v>
      </c>
      <c r="I43" s="81">
        <v>0</v>
      </c>
      <c r="J43" s="88">
        <v>0</v>
      </c>
      <c r="K43" s="81">
        <v>40000</v>
      </c>
      <c r="L43" s="88">
        <v>40000</v>
      </c>
      <c r="M43" s="80">
        <f t="shared" si="0"/>
        <v>0</v>
      </c>
    </row>
    <row r="44" spans="1:13" ht="15.95" customHeight="1" x14ac:dyDescent="0.2">
      <c r="A44" s="9" t="s">
        <v>172</v>
      </c>
      <c r="B44" s="75" t="s">
        <v>114</v>
      </c>
      <c r="C44" s="1" t="s">
        <v>173</v>
      </c>
      <c r="D44" s="77" t="s">
        <v>88</v>
      </c>
      <c r="E44" s="82">
        <v>40000</v>
      </c>
      <c r="F44" s="96">
        <v>0</v>
      </c>
      <c r="G44" s="81">
        <v>40000</v>
      </c>
      <c r="H44" s="88">
        <v>0</v>
      </c>
      <c r="I44" s="81">
        <v>0</v>
      </c>
      <c r="J44" s="88">
        <v>0</v>
      </c>
      <c r="K44" s="81">
        <v>40000</v>
      </c>
      <c r="L44" s="88">
        <v>40000</v>
      </c>
      <c r="M44" s="80">
        <f t="shared" si="0"/>
        <v>0</v>
      </c>
    </row>
    <row r="45" spans="1:13" ht="15.95" customHeight="1" x14ac:dyDescent="0.2">
      <c r="A45" s="9" t="s">
        <v>174</v>
      </c>
      <c r="B45" s="75" t="s">
        <v>114</v>
      </c>
      <c r="C45" s="1" t="s">
        <v>175</v>
      </c>
      <c r="D45" s="77" t="s">
        <v>88</v>
      </c>
      <c r="E45" s="82">
        <v>35000</v>
      </c>
      <c r="F45" s="96">
        <v>0</v>
      </c>
      <c r="G45" s="81">
        <v>35000</v>
      </c>
      <c r="H45" s="88">
        <v>0</v>
      </c>
      <c r="I45" s="81">
        <v>0</v>
      </c>
      <c r="J45" s="88">
        <v>0</v>
      </c>
      <c r="K45" s="81">
        <v>35000</v>
      </c>
      <c r="L45" s="88">
        <v>35000</v>
      </c>
      <c r="M45" s="80">
        <f t="shared" si="0"/>
        <v>0</v>
      </c>
    </row>
    <row r="46" spans="1:13" ht="15.95" customHeight="1" x14ac:dyDescent="0.2">
      <c r="A46" s="9" t="s">
        <v>176</v>
      </c>
      <c r="B46" s="75" t="s">
        <v>114</v>
      </c>
      <c r="C46" s="1" t="s">
        <v>177</v>
      </c>
      <c r="D46" s="77" t="s">
        <v>88</v>
      </c>
      <c r="E46" s="82">
        <v>20000</v>
      </c>
      <c r="F46" s="96">
        <v>5000</v>
      </c>
      <c r="G46" s="81">
        <v>25000</v>
      </c>
      <c r="H46" s="88">
        <v>366.86</v>
      </c>
      <c r="I46" s="81">
        <v>354.98</v>
      </c>
      <c r="J46" s="88">
        <v>354.98</v>
      </c>
      <c r="K46" s="81">
        <v>24633.14</v>
      </c>
      <c r="L46" s="88">
        <v>24645.02</v>
      </c>
      <c r="M46" s="80">
        <f t="shared" si="0"/>
        <v>1.41992E-2</v>
      </c>
    </row>
    <row r="47" spans="1:13" ht="15.95" customHeight="1" x14ac:dyDescent="0.2">
      <c r="A47" s="9" t="s">
        <v>178</v>
      </c>
      <c r="B47" s="75" t="s">
        <v>114</v>
      </c>
      <c r="C47" s="1" t="s">
        <v>179</v>
      </c>
      <c r="D47" s="77" t="s">
        <v>88</v>
      </c>
      <c r="E47" s="82">
        <v>42500</v>
      </c>
      <c r="F47" s="96">
        <v>5000</v>
      </c>
      <c r="G47" s="81">
        <v>47500</v>
      </c>
      <c r="H47" s="88">
        <v>414</v>
      </c>
      <c r="I47" s="81">
        <v>414</v>
      </c>
      <c r="J47" s="88">
        <v>414</v>
      </c>
      <c r="K47" s="81">
        <v>47086</v>
      </c>
      <c r="L47" s="88">
        <v>47086</v>
      </c>
      <c r="M47" s="80">
        <f t="shared" si="0"/>
        <v>8.7157894736842097E-3</v>
      </c>
    </row>
    <row r="48" spans="1:13" ht="15.95" customHeight="1" x14ac:dyDescent="0.2">
      <c r="A48" s="9" t="s">
        <v>180</v>
      </c>
      <c r="B48" s="75" t="s">
        <v>114</v>
      </c>
      <c r="C48" s="1" t="s">
        <v>181</v>
      </c>
      <c r="D48" s="77" t="s">
        <v>88</v>
      </c>
      <c r="E48" s="82">
        <v>10000</v>
      </c>
      <c r="F48" s="96">
        <v>0</v>
      </c>
      <c r="G48" s="81">
        <v>10000</v>
      </c>
      <c r="H48" s="88">
        <v>0</v>
      </c>
      <c r="I48" s="81">
        <v>0</v>
      </c>
      <c r="J48" s="88">
        <v>0</v>
      </c>
      <c r="K48" s="81">
        <v>10000</v>
      </c>
      <c r="L48" s="88">
        <v>10000</v>
      </c>
      <c r="M48" s="80">
        <f t="shared" si="0"/>
        <v>0</v>
      </c>
    </row>
    <row r="49" spans="1:13" ht="15.95" customHeight="1" x14ac:dyDescent="0.2">
      <c r="A49" s="9" t="s">
        <v>182</v>
      </c>
      <c r="B49" s="75" t="s">
        <v>114</v>
      </c>
      <c r="C49" s="1" t="s">
        <v>151</v>
      </c>
      <c r="D49" s="77" t="s">
        <v>88</v>
      </c>
      <c r="E49" s="82">
        <v>500</v>
      </c>
      <c r="F49" s="96">
        <v>0</v>
      </c>
      <c r="G49" s="81">
        <v>500</v>
      </c>
      <c r="H49" s="88">
        <v>0</v>
      </c>
      <c r="I49" s="81">
        <v>0</v>
      </c>
      <c r="J49" s="88">
        <v>0</v>
      </c>
      <c r="K49" s="81">
        <v>500</v>
      </c>
      <c r="L49" s="88">
        <v>500</v>
      </c>
      <c r="M49" s="80">
        <f t="shared" si="0"/>
        <v>0</v>
      </c>
    </row>
    <row r="50" spans="1:13" ht="15.95" customHeight="1" x14ac:dyDescent="0.2">
      <c r="A50" s="1" t="s">
        <v>183</v>
      </c>
      <c r="B50" s="75" t="s">
        <v>114</v>
      </c>
      <c r="C50" s="1" t="s">
        <v>184</v>
      </c>
      <c r="D50" s="76" t="s">
        <v>88</v>
      </c>
      <c r="E50" s="82">
        <v>10000</v>
      </c>
      <c r="F50" s="95">
        <v>0</v>
      </c>
      <c r="G50" s="83">
        <v>10000</v>
      </c>
      <c r="H50" s="87">
        <v>0</v>
      </c>
      <c r="I50" s="83">
        <v>0</v>
      </c>
      <c r="J50" s="87">
        <v>0</v>
      </c>
      <c r="K50" s="83">
        <v>10000</v>
      </c>
      <c r="L50" s="87">
        <v>10000</v>
      </c>
      <c r="M50" s="80">
        <f t="shared" si="0"/>
        <v>0</v>
      </c>
    </row>
    <row r="51" spans="1:13" ht="15.95" customHeight="1" x14ac:dyDescent="0.25">
      <c r="A51" s="9" t="s">
        <v>185</v>
      </c>
      <c r="B51" s="75" t="s">
        <v>114</v>
      </c>
      <c r="C51" s="1" t="s">
        <v>186</v>
      </c>
      <c r="D51" s="77" t="s">
        <v>88</v>
      </c>
      <c r="E51" s="3">
        <v>750</v>
      </c>
      <c r="F51" s="96">
        <v>0</v>
      </c>
      <c r="G51" s="81">
        <v>750</v>
      </c>
      <c r="H51" s="88">
        <v>0</v>
      </c>
      <c r="I51" s="81">
        <v>0</v>
      </c>
      <c r="J51" s="88">
        <v>0</v>
      </c>
      <c r="K51" s="81">
        <v>750</v>
      </c>
      <c r="L51" s="88">
        <v>750</v>
      </c>
      <c r="M51" s="80">
        <f t="shared" si="0"/>
        <v>0</v>
      </c>
    </row>
    <row r="52" spans="1:13" ht="15.95" customHeight="1" x14ac:dyDescent="0.25">
      <c r="A52" s="9" t="s">
        <v>187</v>
      </c>
      <c r="B52" s="75" t="s">
        <v>114</v>
      </c>
      <c r="C52" s="1" t="s">
        <v>188</v>
      </c>
      <c r="D52" s="77" t="s">
        <v>88</v>
      </c>
      <c r="E52" s="3">
        <v>26000</v>
      </c>
      <c r="F52" s="96">
        <v>0</v>
      </c>
      <c r="G52" s="81">
        <v>26000</v>
      </c>
      <c r="H52" s="88">
        <v>0</v>
      </c>
      <c r="I52" s="81">
        <v>0</v>
      </c>
      <c r="J52" s="88">
        <v>0</v>
      </c>
      <c r="K52" s="81">
        <v>26000</v>
      </c>
      <c r="L52" s="88">
        <v>26000</v>
      </c>
      <c r="M52" s="80">
        <f t="shared" si="0"/>
        <v>0</v>
      </c>
    </row>
    <row r="53" spans="1:13" ht="15.95" customHeight="1" x14ac:dyDescent="0.25">
      <c r="A53" s="9" t="s">
        <v>189</v>
      </c>
      <c r="B53" s="75" t="s">
        <v>114</v>
      </c>
      <c r="C53" s="1" t="s">
        <v>190</v>
      </c>
      <c r="D53" s="77" t="s">
        <v>88</v>
      </c>
      <c r="E53" s="3">
        <v>31000</v>
      </c>
      <c r="F53" s="96">
        <v>0</v>
      </c>
      <c r="G53" s="81">
        <v>31000</v>
      </c>
      <c r="H53" s="88">
        <v>0</v>
      </c>
      <c r="I53" s="81">
        <v>0</v>
      </c>
      <c r="J53" s="88">
        <v>0</v>
      </c>
      <c r="K53" s="81">
        <v>31000</v>
      </c>
      <c r="L53" s="88">
        <v>31000</v>
      </c>
      <c r="M53" s="80">
        <f t="shared" si="0"/>
        <v>0</v>
      </c>
    </row>
    <row r="54" spans="1:13" ht="15.95" customHeight="1" x14ac:dyDescent="0.25">
      <c r="A54" s="9" t="s">
        <v>191</v>
      </c>
      <c r="B54" s="75" t="s">
        <v>192</v>
      </c>
      <c r="C54" s="1" t="s">
        <v>193</v>
      </c>
      <c r="D54" s="77" t="s">
        <v>88</v>
      </c>
      <c r="E54" s="3">
        <v>25000</v>
      </c>
      <c r="F54" s="96">
        <v>0</v>
      </c>
      <c r="G54" s="81">
        <v>25000</v>
      </c>
      <c r="H54" s="88">
        <v>0</v>
      </c>
      <c r="I54" s="81">
        <v>0</v>
      </c>
      <c r="J54" s="88">
        <v>0</v>
      </c>
      <c r="K54" s="81">
        <v>25000</v>
      </c>
      <c r="L54" s="88">
        <v>25000</v>
      </c>
      <c r="M54" s="80">
        <f t="shared" si="0"/>
        <v>0</v>
      </c>
    </row>
    <row r="55" spans="1:13" ht="15.95" customHeight="1" x14ac:dyDescent="0.25">
      <c r="A55" s="9" t="s">
        <v>194</v>
      </c>
      <c r="B55" s="75" t="s">
        <v>192</v>
      </c>
      <c r="C55" s="1" t="s">
        <v>195</v>
      </c>
      <c r="D55" s="78" t="s">
        <v>88</v>
      </c>
      <c r="E55" s="3">
        <v>300000</v>
      </c>
      <c r="F55" s="97">
        <v>0</v>
      </c>
      <c r="G55" s="81">
        <v>300000</v>
      </c>
      <c r="H55" s="88">
        <v>125920.79</v>
      </c>
      <c r="I55" s="81">
        <v>17078.64</v>
      </c>
      <c r="J55" s="88">
        <v>16807.75</v>
      </c>
      <c r="K55" s="81">
        <v>174079.21</v>
      </c>
      <c r="L55" s="88">
        <v>282921.36</v>
      </c>
      <c r="M55" s="80">
        <f t="shared" si="0"/>
        <v>5.6928799999999995E-2</v>
      </c>
    </row>
    <row r="56" spans="1:13" ht="15.95" customHeight="1" x14ac:dyDescent="0.25">
      <c r="A56" s="9" t="s">
        <v>196</v>
      </c>
      <c r="B56" s="75" t="s">
        <v>192</v>
      </c>
      <c r="C56" s="1" t="s">
        <v>197</v>
      </c>
      <c r="D56" s="77" t="s">
        <v>88</v>
      </c>
      <c r="E56" s="3">
        <v>5300</v>
      </c>
      <c r="F56" s="96">
        <v>0</v>
      </c>
      <c r="G56" s="81">
        <v>5300</v>
      </c>
      <c r="H56" s="88">
        <v>318.07</v>
      </c>
      <c r="I56" s="81">
        <v>318.07</v>
      </c>
      <c r="J56" s="88">
        <v>318.07</v>
      </c>
      <c r="K56" s="81">
        <v>4981.93</v>
      </c>
      <c r="L56" s="88">
        <v>4981.93</v>
      </c>
      <c r="M56" s="80">
        <f t="shared" si="0"/>
        <v>6.0013207547169808E-2</v>
      </c>
    </row>
    <row r="57" spans="1:13" ht="15.95" customHeight="1" x14ac:dyDescent="0.25">
      <c r="A57" s="9" t="s">
        <v>198</v>
      </c>
      <c r="B57" s="75" t="s">
        <v>199</v>
      </c>
      <c r="C57" s="1" t="s">
        <v>200</v>
      </c>
      <c r="D57" s="77" t="s">
        <v>88</v>
      </c>
      <c r="E57" s="3">
        <v>1562241.12</v>
      </c>
      <c r="F57" s="96">
        <v>0</v>
      </c>
      <c r="G57" s="81">
        <v>1562241.12</v>
      </c>
      <c r="H57" s="88">
        <v>115697.03</v>
      </c>
      <c r="I57" s="81">
        <v>115697.03</v>
      </c>
      <c r="J57" s="88">
        <v>3132.65</v>
      </c>
      <c r="K57" s="81">
        <v>1446544.09</v>
      </c>
      <c r="L57" s="88">
        <v>1446544.09</v>
      </c>
      <c r="M57" s="80">
        <f t="shared" si="0"/>
        <v>7.4058369427633552E-2</v>
      </c>
    </row>
    <row r="58" spans="1:13" ht="15.95" customHeight="1" x14ac:dyDescent="0.25">
      <c r="A58" s="9" t="s">
        <v>201</v>
      </c>
      <c r="B58" s="75" t="s">
        <v>199</v>
      </c>
      <c r="C58" s="1" t="s">
        <v>90</v>
      </c>
      <c r="D58" s="77" t="s">
        <v>88</v>
      </c>
      <c r="E58" s="3">
        <v>130186.76</v>
      </c>
      <c r="F58" s="96">
        <v>0</v>
      </c>
      <c r="G58" s="81">
        <v>130186.76</v>
      </c>
      <c r="H58" s="88">
        <v>111.57</v>
      </c>
      <c r="I58" s="81">
        <v>111.57</v>
      </c>
      <c r="J58" s="88">
        <v>0</v>
      </c>
      <c r="K58" s="81">
        <v>130075.19</v>
      </c>
      <c r="L58" s="88">
        <v>130075.19</v>
      </c>
      <c r="M58" s="80">
        <f t="shared" si="0"/>
        <v>8.5699959043454186E-4</v>
      </c>
    </row>
    <row r="59" spans="1:13" ht="15.95" customHeight="1" x14ac:dyDescent="0.25">
      <c r="A59" s="9" t="s">
        <v>202</v>
      </c>
      <c r="B59" s="75" t="s">
        <v>199</v>
      </c>
      <c r="C59" s="1" t="s">
        <v>92</v>
      </c>
      <c r="D59" s="77" t="s">
        <v>88</v>
      </c>
      <c r="E59" s="3">
        <v>96300</v>
      </c>
      <c r="F59" s="96">
        <v>0</v>
      </c>
      <c r="G59" s="81">
        <v>96300</v>
      </c>
      <c r="H59" s="88">
        <v>114.99</v>
      </c>
      <c r="I59" s="81">
        <v>114.99</v>
      </c>
      <c r="J59" s="88">
        <v>0</v>
      </c>
      <c r="K59" s="81">
        <v>96185.01</v>
      </c>
      <c r="L59" s="88">
        <v>96185.01</v>
      </c>
      <c r="M59" s="80">
        <f t="shared" si="0"/>
        <v>1.1940809968847351E-3</v>
      </c>
    </row>
    <row r="60" spans="1:13" ht="15.95" customHeight="1" x14ac:dyDescent="0.25">
      <c r="A60" s="9" t="s">
        <v>203</v>
      </c>
      <c r="B60" s="75" t="s">
        <v>199</v>
      </c>
      <c r="C60" s="1" t="s">
        <v>204</v>
      </c>
      <c r="D60" s="77" t="s">
        <v>88</v>
      </c>
      <c r="E60" s="3">
        <v>111516</v>
      </c>
      <c r="F60" s="96">
        <v>0</v>
      </c>
      <c r="G60" s="81">
        <v>111516</v>
      </c>
      <c r="H60" s="88">
        <v>6816</v>
      </c>
      <c r="I60" s="81">
        <v>6816</v>
      </c>
      <c r="J60" s="88">
        <v>0</v>
      </c>
      <c r="K60" s="81">
        <v>104700</v>
      </c>
      <c r="L60" s="88">
        <v>104700</v>
      </c>
      <c r="M60" s="80">
        <f t="shared" si="0"/>
        <v>6.1121274077262457E-2</v>
      </c>
    </row>
    <row r="61" spans="1:13" ht="15.95" customHeight="1" x14ac:dyDescent="0.25">
      <c r="A61" s="9" t="s">
        <v>205</v>
      </c>
      <c r="B61" s="75" t="s">
        <v>199</v>
      </c>
      <c r="C61" s="1" t="s">
        <v>206</v>
      </c>
      <c r="D61" s="77" t="s">
        <v>88</v>
      </c>
      <c r="E61" s="3">
        <v>7884</v>
      </c>
      <c r="F61" s="96">
        <v>0</v>
      </c>
      <c r="G61" s="81">
        <v>7884</v>
      </c>
      <c r="H61" s="88">
        <v>639.4</v>
      </c>
      <c r="I61" s="81">
        <v>639.4</v>
      </c>
      <c r="J61" s="88">
        <v>0</v>
      </c>
      <c r="K61" s="81">
        <v>7244.6</v>
      </c>
      <c r="L61" s="88">
        <v>7244.6</v>
      </c>
      <c r="M61" s="80">
        <f t="shared" si="0"/>
        <v>8.1100963977676299E-2</v>
      </c>
    </row>
    <row r="62" spans="1:13" ht="15.95" customHeight="1" x14ac:dyDescent="0.25">
      <c r="A62" s="9" t="s">
        <v>207</v>
      </c>
      <c r="B62" s="75" t="s">
        <v>199</v>
      </c>
      <c r="C62" s="1" t="s">
        <v>208</v>
      </c>
      <c r="D62" s="77" t="s">
        <v>88</v>
      </c>
      <c r="E62" s="3">
        <v>50742.22</v>
      </c>
      <c r="F62" s="96">
        <v>0</v>
      </c>
      <c r="G62" s="81">
        <v>50742.22</v>
      </c>
      <c r="H62" s="88">
        <v>3151.77</v>
      </c>
      <c r="I62" s="81">
        <v>3151.77</v>
      </c>
      <c r="J62" s="88">
        <v>14.03</v>
      </c>
      <c r="K62" s="81">
        <v>47590.45</v>
      </c>
      <c r="L62" s="88">
        <v>47590.45</v>
      </c>
      <c r="M62" s="80">
        <f t="shared" si="0"/>
        <v>6.2113364373888251E-2</v>
      </c>
    </row>
    <row r="63" spans="1:13" ht="15.95" customHeight="1" x14ac:dyDescent="0.25">
      <c r="A63" s="9" t="s">
        <v>209</v>
      </c>
      <c r="B63" s="75" t="s">
        <v>199</v>
      </c>
      <c r="C63" s="1" t="s">
        <v>94</v>
      </c>
      <c r="D63" s="77" t="s">
        <v>88</v>
      </c>
      <c r="E63" s="3">
        <v>314000</v>
      </c>
      <c r="F63" s="96">
        <v>0</v>
      </c>
      <c r="G63" s="81">
        <v>314000</v>
      </c>
      <c r="H63" s="88">
        <v>6997.8</v>
      </c>
      <c r="I63" s="81">
        <v>6997.8</v>
      </c>
      <c r="J63" s="88">
        <v>0</v>
      </c>
      <c r="K63" s="81">
        <v>307002.2</v>
      </c>
      <c r="L63" s="88">
        <v>307002.2</v>
      </c>
      <c r="M63" s="80">
        <f t="shared" si="0"/>
        <v>2.2285987261146497E-2</v>
      </c>
    </row>
    <row r="64" spans="1:13" ht="15.95" customHeight="1" x14ac:dyDescent="0.25">
      <c r="A64" s="9" t="s">
        <v>210</v>
      </c>
      <c r="B64" s="75" t="s">
        <v>199</v>
      </c>
      <c r="C64" s="1" t="s">
        <v>102</v>
      </c>
      <c r="D64" s="77" t="s">
        <v>88</v>
      </c>
      <c r="E64" s="3">
        <v>174257.2</v>
      </c>
      <c r="F64" s="96">
        <v>0</v>
      </c>
      <c r="G64" s="81">
        <v>174257.2</v>
      </c>
      <c r="H64" s="88">
        <v>16118.4</v>
      </c>
      <c r="I64" s="81">
        <v>16118.4</v>
      </c>
      <c r="J64" s="88">
        <v>0</v>
      </c>
      <c r="K64" s="81">
        <v>158138.79999999999</v>
      </c>
      <c r="L64" s="88">
        <v>158138.79999999999</v>
      </c>
      <c r="M64" s="80">
        <f t="shared" si="0"/>
        <v>9.249775619027506E-2</v>
      </c>
    </row>
    <row r="65" spans="1:13" ht="15.95" customHeight="1" x14ac:dyDescent="0.25">
      <c r="A65" s="9" t="s">
        <v>211</v>
      </c>
      <c r="B65" s="75" t="s">
        <v>199</v>
      </c>
      <c r="C65" s="1" t="s">
        <v>104</v>
      </c>
      <c r="D65" s="78" t="s">
        <v>88</v>
      </c>
      <c r="E65" s="3">
        <v>130134.69</v>
      </c>
      <c r="F65" s="97">
        <v>0</v>
      </c>
      <c r="G65" s="81">
        <v>130134.69</v>
      </c>
      <c r="H65" s="88">
        <v>3885.68</v>
      </c>
      <c r="I65" s="81">
        <v>3885.68</v>
      </c>
      <c r="J65" s="88">
        <v>0</v>
      </c>
      <c r="K65" s="81">
        <v>126249.01</v>
      </c>
      <c r="L65" s="88">
        <v>126249.01</v>
      </c>
      <c r="M65" s="80">
        <f t="shared" si="0"/>
        <v>2.9858910026219754E-2</v>
      </c>
    </row>
    <row r="66" spans="1:13" ht="15.95" customHeight="1" x14ac:dyDescent="0.25">
      <c r="A66" s="9" t="s">
        <v>212</v>
      </c>
      <c r="B66" s="75" t="s">
        <v>213</v>
      </c>
      <c r="C66" s="1" t="s">
        <v>125</v>
      </c>
      <c r="D66" s="77" t="s">
        <v>88</v>
      </c>
      <c r="E66" s="3">
        <v>1575</v>
      </c>
      <c r="F66" s="96">
        <v>0</v>
      </c>
      <c r="G66" s="81">
        <v>1575</v>
      </c>
      <c r="H66" s="88">
        <v>0</v>
      </c>
      <c r="I66" s="81">
        <v>0</v>
      </c>
      <c r="J66" s="88">
        <v>0</v>
      </c>
      <c r="K66" s="81">
        <v>1575</v>
      </c>
      <c r="L66" s="88">
        <v>1575</v>
      </c>
      <c r="M66" s="80">
        <f t="shared" si="0"/>
        <v>0</v>
      </c>
    </row>
    <row r="67" spans="1:13" ht="15.95" customHeight="1" x14ac:dyDescent="0.25">
      <c r="A67" s="1" t="s">
        <v>214</v>
      </c>
      <c r="B67" s="75" t="s">
        <v>213</v>
      </c>
      <c r="C67" s="1" t="s">
        <v>135</v>
      </c>
      <c r="D67" s="75" t="s">
        <v>88</v>
      </c>
      <c r="E67" s="3">
        <v>380000</v>
      </c>
      <c r="F67" s="98">
        <v>0</v>
      </c>
      <c r="G67" s="83">
        <v>380000</v>
      </c>
      <c r="H67" s="87">
        <v>259305.71</v>
      </c>
      <c r="I67" s="83">
        <v>20000</v>
      </c>
      <c r="J67" s="87">
        <v>20000</v>
      </c>
      <c r="K67" s="83">
        <v>120694.29</v>
      </c>
      <c r="L67" s="87">
        <v>360000</v>
      </c>
      <c r="M67" s="80">
        <f t="shared" ref="M67:M130" si="1">IFERROR(+I67/G67,0)</f>
        <v>5.2631578947368418E-2</v>
      </c>
    </row>
    <row r="68" spans="1:13" ht="15.95" customHeight="1" x14ac:dyDescent="0.25">
      <c r="A68" s="9" t="s">
        <v>215</v>
      </c>
      <c r="B68" s="75" t="s">
        <v>213</v>
      </c>
      <c r="C68" s="1" t="s">
        <v>216</v>
      </c>
      <c r="D68" s="77" t="s">
        <v>88</v>
      </c>
      <c r="E68" s="84">
        <v>38000</v>
      </c>
      <c r="F68" s="96">
        <v>0</v>
      </c>
      <c r="G68" s="81">
        <v>38000</v>
      </c>
      <c r="H68" s="88">
        <v>0</v>
      </c>
      <c r="I68" s="81">
        <v>0</v>
      </c>
      <c r="J68" s="88">
        <v>0</v>
      </c>
      <c r="K68" s="81">
        <v>38000</v>
      </c>
      <c r="L68" s="88">
        <v>38000</v>
      </c>
      <c r="M68" s="80">
        <f t="shared" si="1"/>
        <v>0</v>
      </c>
    </row>
    <row r="69" spans="1:13" ht="15.95" customHeight="1" x14ac:dyDescent="0.25">
      <c r="A69" s="9" t="s">
        <v>217</v>
      </c>
      <c r="B69" s="75" t="s">
        <v>213</v>
      </c>
      <c r="C69" s="1" t="s">
        <v>218</v>
      </c>
      <c r="D69" s="77" t="s">
        <v>88</v>
      </c>
      <c r="E69" s="103">
        <v>35000</v>
      </c>
      <c r="F69" s="96">
        <v>-15000</v>
      </c>
      <c r="G69" s="81">
        <v>20000</v>
      </c>
      <c r="H69" s="88">
        <v>0</v>
      </c>
      <c r="I69" s="81">
        <v>0</v>
      </c>
      <c r="J69" s="88">
        <v>0</v>
      </c>
      <c r="K69" s="81">
        <v>20000</v>
      </c>
      <c r="L69" s="88">
        <v>20000</v>
      </c>
      <c r="M69" s="80">
        <f t="shared" si="1"/>
        <v>0</v>
      </c>
    </row>
    <row r="70" spans="1:13" ht="15.95" customHeight="1" x14ac:dyDescent="0.25">
      <c r="A70" s="9" t="s">
        <v>219</v>
      </c>
      <c r="B70" s="75" t="s">
        <v>213</v>
      </c>
      <c r="C70" s="1" t="s">
        <v>220</v>
      </c>
      <c r="D70" s="77" t="s">
        <v>88</v>
      </c>
      <c r="E70" s="103">
        <v>185000</v>
      </c>
      <c r="F70" s="96">
        <v>-125000</v>
      </c>
      <c r="G70" s="81">
        <v>60000</v>
      </c>
      <c r="H70" s="88">
        <v>0</v>
      </c>
      <c r="I70" s="81">
        <v>0</v>
      </c>
      <c r="J70" s="88">
        <v>0</v>
      </c>
      <c r="K70" s="81">
        <v>60000</v>
      </c>
      <c r="L70" s="88">
        <v>60000</v>
      </c>
      <c r="M70" s="80">
        <f t="shared" si="1"/>
        <v>0</v>
      </c>
    </row>
    <row r="71" spans="1:13" ht="15.95" customHeight="1" x14ac:dyDescent="0.25">
      <c r="A71" s="9" t="s">
        <v>221</v>
      </c>
      <c r="B71" s="75" t="s">
        <v>213</v>
      </c>
      <c r="C71" s="1" t="s">
        <v>167</v>
      </c>
      <c r="D71" s="77" t="s">
        <v>88</v>
      </c>
      <c r="E71" s="103">
        <v>242401</v>
      </c>
      <c r="F71" s="96">
        <v>0</v>
      </c>
      <c r="G71" s="81">
        <v>242401</v>
      </c>
      <c r="H71" s="88">
        <v>0</v>
      </c>
      <c r="I71" s="81">
        <v>0</v>
      </c>
      <c r="J71" s="88">
        <v>0</v>
      </c>
      <c r="K71" s="81">
        <v>242401</v>
      </c>
      <c r="L71" s="88">
        <v>242401</v>
      </c>
      <c r="M71" s="80">
        <f t="shared" si="1"/>
        <v>0</v>
      </c>
    </row>
    <row r="72" spans="1:13" ht="15.95" customHeight="1" x14ac:dyDescent="0.25">
      <c r="A72" s="9" t="s">
        <v>222</v>
      </c>
      <c r="B72" s="75" t="s">
        <v>213</v>
      </c>
      <c r="C72" s="1" t="s">
        <v>169</v>
      </c>
      <c r="D72" s="77" t="s">
        <v>88</v>
      </c>
      <c r="E72" s="103">
        <v>170000</v>
      </c>
      <c r="F72" s="96">
        <v>0</v>
      </c>
      <c r="G72" s="81">
        <v>170000</v>
      </c>
      <c r="H72" s="88">
        <v>0</v>
      </c>
      <c r="I72" s="81">
        <v>0</v>
      </c>
      <c r="J72" s="88">
        <v>0</v>
      </c>
      <c r="K72" s="81">
        <v>170000</v>
      </c>
      <c r="L72" s="88">
        <v>170000</v>
      </c>
      <c r="M72" s="80">
        <f t="shared" si="1"/>
        <v>0</v>
      </c>
    </row>
    <row r="73" spans="1:13" ht="15.95" customHeight="1" x14ac:dyDescent="0.25">
      <c r="A73" s="9" t="s">
        <v>223</v>
      </c>
      <c r="B73" s="75" t="s">
        <v>213</v>
      </c>
      <c r="C73" s="1" t="s">
        <v>224</v>
      </c>
      <c r="D73" s="77" t="s">
        <v>88</v>
      </c>
      <c r="E73" s="103">
        <v>4725</v>
      </c>
      <c r="F73" s="96">
        <v>0</v>
      </c>
      <c r="G73" s="81">
        <v>4725</v>
      </c>
      <c r="H73" s="88">
        <v>0</v>
      </c>
      <c r="I73" s="81">
        <v>0</v>
      </c>
      <c r="J73" s="88">
        <v>0</v>
      </c>
      <c r="K73" s="81">
        <v>4725</v>
      </c>
      <c r="L73" s="88">
        <v>4725</v>
      </c>
      <c r="M73" s="80">
        <f t="shared" si="1"/>
        <v>0</v>
      </c>
    </row>
    <row r="74" spans="1:13" ht="15.95" customHeight="1" x14ac:dyDescent="0.25">
      <c r="A74" s="9" t="s">
        <v>225</v>
      </c>
      <c r="B74" s="75" t="s">
        <v>213</v>
      </c>
      <c r="C74" s="1" t="s">
        <v>226</v>
      </c>
      <c r="D74" s="77" t="s">
        <v>88</v>
      </c>
      <c r="E74" s="103">
        <v>1000</v>
      </c>
      <c r="F74" s="96">
        <v>0</v>
      </c>
      <c r="G74" s="81">
        <v>1000</v>
      </c>
      <c r="H74" s="88">
        <v>0</v>
      </c>
      <c r="I74" s="81">
        <v>0</v>
      </c>
      <c r="J74" s="88">
        <v>0</v>
      </c>
      <c r="K74" s="81">
        <v>1000</v>
      </c>
      <c r="L74" s="88">
        <v>1000</v>
      </c>
      <c r="M74" s="80">
        <f t="shared" si="1"/>
        <v>0</v>
      </c>
    </row>
    <row r="75" spans="1:13" ht="15.95" customHeight="1" x14ac:dyDescent="0.25">
      <c r="A75" s="9" t="s">
        <v>227</v>
      </c>
      <c r="B75" s="75" t="s">
        <v>213</v>
      </c>
      <c r="C75" s="1" t="s">
        <v>228</v>
      </c>
      <c r="D75" s="78" t="s">
        <v>88</v>
      </c>
      <c r="E75" s="104">
        <v>1093416</v>
      </c>
      <c r="F75" s="97">
        <v>185000</v>
      </c>
      <c r="G75" s="81">
        <v>1278416</v>
      </c>
      <c r="H75" s="88">
        <v>0</v>
      </c>
      <c r="I75" s="81">
        <v>0</v>
      </c>
      <c r="J75" s="88">
        <v>0</v>
      </c>
      <c r="K75" s="81">
        <v>1278416</v>
      </c>
      <c r="L75" s="88">
        <v>1278416</v>
      </c>
      <c r="M75" s="80">
        <f t="shared" si="1"/>
        <v>0</v>
      </c>
    </row>
    <row r="76" spans="1:13" ht="15.95" customHeight="1" x14ac:dyDescent="0.25">
      <c r="A76" s="9" t="s">
        <v>229</v>
      </c>
      <c r="B76" s="75" t="s">
        <v>213</v>
      </c>
      <c r="C76" s="1" t="s">
        <v>230</v>
      </c>
      <c r="D76" s="77" t="s">
        <v>88</v>
      </c>
      <c r="E76" s="103">
        <v>10000</v>
      </c>
      <c r="F76" s="96">
        <v>0</v>
      </c>
      <c r="G76" s="81">
        <v>10000</v>
      </c>
      <c r="H76" s="88">
        <v>0</v>
      </c>
      <c r="I76" s="81">
        <v>0</v>
      </c>
      <c r="J76" s="88">
        <v>0</v>
      </c>
      <c r="K76" s="81">
        <v>10000</v>
      </c>
      <c r="L76" s="88">
        <v>10000</v>
      </c>
      <c r="M76" s="80">
        <f t="shared" si="1"/>
        <v>0</v>
      </c>
    </row>
    <row r="77" spans="1:13" ht="15.95" customHeight="1" x14ac:dyDescent="0.25">
      <c r="A77" s="9" t="s">
        <v>231</v>
      </c>
      <c r="B77" s="75" t="s">
        <v>213</v>
      </c>
      <c r="C77" s="1" t="s">
        <v>232</v>
      </c>
      <c r="D77" s="77" t="s">
        <v>88</v>
      </c>
      <c r="E77" s="103">
        <v>5000</v>
      </c>
      <c r="F77" s="96">
        <v>5000</v>
      </c>
      <c r="G77" s="81">
        <v>10000</v>
      </c>
      <c r="H77" s="88">
        <v>0</v>
      </c>
      <c r="I77" s="81">
        <v>0</v>
      </c>
      <c r="J77" s="88">
        <v>0</v>
      </c>
      <c r="K77" s="81">
        <v>10000</v>
      </c>
      <c r="L77" s="88">
        <v>10000</v>
      </c>
      <c r="M77" s="80">
        <f t="shared" si="1"/>
        <v>0</v>
      </c>
    </row>
    <row r="78" spans="1:13" ht="15.95" customHeight="1" x14ac:dyDescent="0.25">
      <c r="A78" s="9" t="s">
        <v>233</v>
      </c>
      <c r="B78" s="75" t="s">
        <v>234</v>
      </c>
      <c r="C78" s="1" t="s">
        <v>151</v>
      </c>
      <c r="D78" s="77" t="s">
        <v>88</v>
      </c>
      <c r="E78" s="103">
        <v>10000</v>
      </c>
      <c r="F78" s="96">
        <v>0</v>
      </c>
      <c r="G78" s="81">
        <v>10000</v>
      </c>
      <c r="H78" s="88">
        <v>0</v>
      </c>
      <c r="I78" s="81">
        <v>0</v>
      </c>
      <c r="J78" s="88">
        <v>0</v>
      </c>
      <c r="K78" s="81">
        <v>10000</v>
      </c>
      <c r="L78" s="88">
        <v>10000</v>
      </c>
      <c r="M78" s="80">
        <f t="shared" si="1"/>
        <v>0</v>
      </c>
    </row>
    <row r="79" spans="1:13" ht="15.95" customHeight="1" x14ac:dyDescent="0.25">
      <c r="A79" s="9" t="s">
        <v>235</v>
      </c>
      <c r="B79" s="75" t="s">
        <v>234</v>
      </c>
      <c r="C79" s="1" t="s">
        <v>236</v>
      </c>
      <c r="D79" s="77" t="s">
        <v>88</v>
      </c>
      <c r="E79" s="103">
        <v>35000</v>
      </c>
      <c r="F79" s="96">
        <v>0</v>
      </c>
      <c r="G79" s="81">
        <v>35000</v>
      </c>
      <c r="H79" s="88">
        <v>0</v>
      </c>
      <c r="I79" s="81">
        <v>0</v>
      </c>
      <c r="J79" s="88">
        <v>0</v>
      </c>
      <c r="K79" s="81">
        <v>35000</v>
      </c>
      <c r="L79" s="88">
        <v>35000</v>
      </c>
      <c r="M79" s="80">
        <f t="shared" si="1"/>
        <v>0</v>
      </c>
    </row>
    <row r="80" spans="1:13" ht="15.95" customHeight="1" x14ac:dyDescent="0.25">
      <c r="A80" s="9" t="s">
        <v>237</v>
      </c>
      <c r="B80" s="75" t="s">
        <v>234</v>
      </c>
      <c r="C80" s="1" t="s">
        <v>186</v>
      </c>
      <c r="D80" s="77" t="s">
        <v>88</v>
      </c>
      <c r="E80" s="103">
        <v>10000</v>
      </c>
      <c r="F80" s="96">
        <v>0</v>
      </c>
      <c r="G80" s="81">
        <v>10000</v>
      </c>
      <c r="H80" s="88">
        <v>0</v>
      </c>
      <c r="I80" s="81">
        <v>0</v>
      </c>
      <c r="J80" s="88">
        <v>0</v>
      </c>
      <c r="K80" s="81">
        <v>10000</v>
      </c>
      <c r="L80" s="88">
        <v>10000</v>
      </c>
      <c r="M80" s="80">
        <f t="shared" si="1"/>
        <v>0</v>
      </c>
    </row>
    <row r="81" spans="1:13" ht="15.95" customHeight="1" x14ac:dyDescent="0.25">
      <c r="A81" s="1" t="s">
        <v>238</v>
      </c>
      <c r="B81" s="75" t="s">
        <v>234</v>
      </c>
      <c r="C81" s="1" t="s">
        <v>239</v>
      </c>
      <c r="D81" s="76" t="s">
        <v>88</v>
      </c>
      <c r="E81" s="105">
        <v>30000</v>
      </c>
      <c r="F81" s="95">
        <v>0</v>
      </c>
      <c r="G81" s="83">
        <v>30000</v>
      </c>
      <c r="H81" s="87">
        <v>0</v>
      </c>
      <c r="I81" s="83">
        <v>0</v>
      </c>
      <c r="J81" s="87">
        <v>0</v>
      </c>
      <c r="K81" s="83">
        <v>30000</v>
      </c>
      <c r="L81" s="87">
        <v>30000</v>
      </c>
      <c r="M81" s="80">
        <f t="shared" si="1"/>
        <v>0</v>
      </c>
    </row>
    <row r="82" spans="1:13" ht="15.95" customHeight="1" x14ac:dyDescent="0.25">
      <c r="A82" s="9" t="s">
        <v>240</v>
      </c>
      <c r="B82" s="75" t="s">
        <v>234</v>
      </c>
      <c r="C82" s="1" t="s">
        <v>190</v>
      </c>
      <c r="D82" s="77" t="s">
        <v>88</v>
      </c>
      <c r="E82" s="103">
        <v>15000</v>
      </c>
      <c r="F82" s="96">
        <v>0</v>
      </c>
      <c r="G82" s="81">
        <v>15000</v>
      </c>
      <c r="H82" s="88">
        <v>0</v>
      </c>
      <c r="I82" s="81">
        <v>0</v>
      </c>
      <c r="J82" s="88">
        <v>0</v>
      </c>
      <c r="K82" s="81">
        <v>15000</v>
      </c>
      <c r="L82" s="88">
        <v>15000</v>
      </c>
      <c r="M82" s="80">
        <f t="shared" si="1"/>
        <v>0</v>
      </c>
    </row>
    <row r="83" spans="1:13" ht="15.95" customHeight="1" x14ac:dyDescent="0.25">
      <c r="A83" s="9" t="s">
        <v>241</v>
      </c>
      <c r="B83" s="75" t="s">
        <v>234</v>
      </c>
      <c r="C83" s="1" t="s">
        <v>242</v>
      </c>
      <c r="D83" s="77" t="s">
        <v>88</v>
      </c>
      <c r="E83" s="103">
        <v>3600</v>
      </c>
      <c r="F83" s="96">
        <v>0</v>
      </c>
      <c r="G83" s="81">
        <v>3600</v>
      </c>
      <c r="H83" s="88">
        <v>0</v>
      </c>
      <c r="I83" s="81">
        <v>0</v>
      </c>
      <c r="J83" s="88">
        <v>0</v>
      </c>
      <c r="K83" s="81">
        <v>3600</v>
      </c>
      <c r="L83" s="88">
        <v>3600</v>
      </c>
      <c r="M83" s="80">
        <f t="shared" si="1"/>
        <v>0</v>
      </c>
    </row>
    <row r="84" spans="1:13" ht="15.95" customHeight="1" x14ac:dyDescent="0.25">
      <c r="A84" s="9" t="s">
        <v>85</v>
      </c>
      <c r="B84" s="75" t="s">
        <v>86</v>
      </c>
      <c r="C84" s="1" t="s">
        <v>87</v>
      </c>
      <c r="D84" s="77" t="s">
        <v>243</v>
      </c>
      <c r="E84" s="103">
        <v>405000</v>
      </c>
      <c r="F84" s="96">
        <v>0</v>
      </c>
      <c r="G84" s="81">
        <v>405000</v>
      </c>
      <c r="H84" s="88">
        <v>33123.199999999997</v>
      </c>
      <c r="I84" s="81">
        <v>33123.199999999997</v>
      </c>
      <c r="J84" s="88">
        <v>1275.8</v>
      </c>
      <c r="K84" s="81">
        <v>371876.8</v>
      </c>
      <c r="L84" s="88">
        <v>371876.8</v>
      </c>
      <c r="M84" s="80">
        <f t="shared" si="1"/>
        <v>8.1785679012345666E-2</v>
      </c>
    </row>
    <row r="85" spans="1:13" ht="15.95" customHeight="1" x14ac:dyDescent="0.25">
      <c r="A85" s="9" t="s">
        <v>89</v>
      </c>
      <c r="B85" s="75" t="s">
        <v>86</v>
      </c>
      <c r="C85" s="1" t="s">
        <v>90</v>
      </c>
      <c r="D85" s="78" t="s">
        <v>243</v>
      </c>
      <c r="E85" s="104">
        <v>50510</v>
      </c>
      <c r="F85" s="97">
        <v>0</v>
      </c>
      <c r="G85" s="81">
        <v>50510</v>
      </c>
      <c r="H85" s="88">
        <v>932.81</v>
      </c>
      <c r="I85" s="81">
        <v>932.81</v>
      </c>
      <c r="J85" s="88">
        <v>0</v>
      </c>
      <c r="K85" s="81">
        <v>49577.19</v>
      </c>
      <c r="L85" s="88">
        <v>49577.19</v>
      </c>
      <c r="M85" s="80">
        <f t="shared" si="1"/>
        <v>1.846782815284102E-2</v>
      </c>
    </row>
    <row r="86" spans="1:13" ht="15.95" customHeight="1" x14ac:dyDescent="0.25">
      <c r="A86" s="9" t="s">
        <v>91</v>
      </c>
      <c r="B86" s="75" t="s">
        <v>86</v>
      </c>
      <c r="C86" s="1" t="s">
        <v>92</v>
      </c>
      <c r="D86" s="77" t="s">
        <v>243</v>
      </c>
      <c r="E86" s="103">
        <v>19800</v>
      </c>
      <c r="F86" s="96">
        <v>0</v>
      </c>
      <c r="G86" s="81">
        <v>19800</v>
      </c>
      <c r="H86" s="88">
        <v>38.33</v>
      </c>
      <c r="I86" s="81">
        <v>38.33</v>
      </c>
      <c r="J86" s="88">
        <v>0</v>
      </c>
      <c r="K86" s="81">
        <v>19761.669999999998</v>
      </c>
      <c r="L86" s="88">
        <v>19761.669999999998</v>
      </c>
      <c r="M86" s="80">
        <f t="shared" si="1"/>
        <v>1.9358585858585858E-3</v>
      </c>
    </row>
    <row r="87" spans="1:13" ht="15.95" customHeight="1" x14ac:dyDescent="0.25">
      <c r="A87" s="9" t="s">
        <v>93</v>
      </c>
      <c r="B87" s="75" t="s">
        <v>86</v>
      </c>
      <c r="C87" s="1" t="s">
        <v>244</v>
      </c>
      <c r="D87" s="77" t="s">
        <v>243</v>
      </c>
      <c r="E87" s="103">
        <v>500</v>
      </c>
      <c r="F87" s="96">
        <v>0</v>
      </c>
      <c r="G87" s="81">
        <v>500</v>
      </c>
      <c r="H87" s="88">
        <v>0</v>
      </c>
      <c r="I87" s="81">
        <v>0</v>
      </c>
      <c r="J87" s="88">
        <v>0</v>
      </c>
      <c r="K87" s="81">
        <v>500</v>
      </c>
      <c r="L87" s="88">
        <v>500</v>
      </c>
      <c r="M87" s="80">
        <f t="shared" si="1"/>
        <v>0</v>
      </c>
    </row>
    <row r="88" spans="1:13" ht="15.95" customHeight="1" x14ac:dyDescent="0.25">
      <c r="A88" s="9" t="s">
        <v>95</v>
      </c>
      <c r="B88" s="75" t="s">
        <v>86</v>
      </c>
      <c r="C88" s="1" t="s">
        <v>245</v>
      </c>
      <c r="D88" s="77" t="s">
        <v>243</v>
      </c>
      <c r="E88" s="103">
        <v>98484</v>
      </c>
      <c r="F88" s="96">
        <v>0</v>
      </c>
      <c r="G88" s="81">
        <v>98484</v>
      </c>
      <c r="H88" s="88">
        <v>4021</v>
      </c>
      <c r="I88" s="81">
        <v>4021</v>
      </c>
      <c r="J88" s="88">
        <v>52.5</v>
      </c>
      <c r="K88" s="81">
        <v>94463</v>
      </c>
      <c r="L88" s="88">
        <v>94463</v>
      </c>
      <c r="M88" s="80">
        <f t="shared" si="1"/>
        <v>4.0828967141870759E-2</v>
      </c>
    </row>
    <row r="89" spans="1:13" ht="15.95" customHeight="1" x14ac:dyDescent="0.25">
      <c r="A89" s="9" t="s">
        <v>99</v>
      </c>
      <c r="B89" s="75" t="s">
        <v>86</v>
      </c>
      <c r="C89" s="1" t="s">
        <v>100</v>
      </c>
      <c r="D89" s="77" t="s">
        <v>243</v>
      </c>
      <c r="E89" s="103">
        <v>500</v>
      </c>
      <c r="F89" s="96">
        <v>0</v>
      </c>
      <c r="G89" s="81">
        <v>500</v>
      </c>
      <c r="H89" s="88">
        <v>0</v>
      </c>
      <c r="I89" s="81">
        <v>0</v>
      </c>
      <c r="J89" s="88">
        <v>0</v>
      </c>
      <c r="K89" s="81">
        <v>500</v>
      </c>
      <c r="L89" s="88">
        <v>500</v>
      </c>
      <c r="M89" s="80">
        <f t="shared" si="1"/>
        <v>0</v>
      </c>
    </row>
    <row r="90" spans="1:13" ht="15.95" customHeight="1" x14ac:dyDescent="0.25">
      <c r="A90" s="9" t="s">
        <v>101</v>
      </c>
      <c r="B90" s="75" t="s">
        <v>86</v>
      </c>
      <c r="C90" s="1" t="s">
        <v>102</v>
      </c>
      <c r="D90" s="78" t="s">
        <v>243</v>
      </c>
      <c r="E90" s="104">
        <v>73643.58</v>
      </c>
      <c r="F90" s="97">
        <v>0</v>
      </c>
      <c r="G90" s="81">
        <v>73643.58</v>
      </c>
      <c r="H90" s="88">
        <v>4219.75</v>
      </c>
      <c r="I90" s="81">
        <v>4219.75</v>
      </c>
      <c r="J90" s="88">
        <v>0</v>
      </c>
      <c r="K90" s="81">
        <v>69423.83</v>
      </c>
      <c r="L90" s="88">
        <v>69423.83</v>
      </c>
      <c r="M90" s="80">
        <f t="shared" si="1"/>
        <v>5.7299631549688375E-2</v>
      </c>
    </row>
    <row r="91" spans="1:13" ht="15.95" customHeight="1" x14ac:dyDescent="0.25">
      <c r="A91" s="9" t="s">
        <v>103</v>
      </c>
      <c r="B91" s="75" t="s">
        <v>86</v>
      </c>
      <c r="C91" s="1" t="s">
        <v>104</v>
      </c>
      <c r="D91" s="77" t="s">
        <v>243</v>
      </c>
      <c r="E91" s="103">
        <v>50506.720000000001</v>
      </c>
      <c r="F91" s="96">
        <v>0</v>
      </c>
      <c r="G91" s="81">
        <v>50506.720000000001</v>
      </c>
      <c r="H91" s="88">
        <v>877.98</v>
      </c>
      <c r="I91" s="81">
        <v>877.98</v>
      </c>
      <c r="J91" s="88">
        <v>0</v>
      </c>
      <c r="K91" s="81">
        <v>49628.74</v>
      </c>
      <c r="L91" s="88">
        <v>49628.74</v>
      </c>
      <c r="M91" s="80">
        <f t="shared" si="1"/>
        <v>1.7383429373358635E-2</v>
      </c>
    </row>
    <row r="92" spans="1:13" ht="15.95" customHeight="1" x14ac:dyDescent="0.25">
      <c r="A92" s="9" t="s">
        <v>111</v>
      </c>
      <c r="B92" s="75" t="s">
        <v>86</v>
      </c>
      <c r="C92" s="1" t="s">
        <v>112</v>
      </c>
      <c r="D92" s="77" t="s">
        <v>243</v>
      </c>
      <c r="E92" s="103">
        <v>500</v>
      </c>
      <c r="F92" s="96">
        <v>0</v>
      </c>
      <c r="G92" s="81">
        <v>500</v>
      </c>
      <c r="H92" s="88">
        <v>0</v>
      </c>
      <c r="I92" s="81">
        <v>0</v>
      </c>
      <c r="J92" s="88">
        <v>0</v>
      </c>
      <c r="K92" s="81">
        <v>500</v>
      </c>
      <c r="L92" s="88">
        <v>500</v>
      </c>
      <c r="M92" s="80">
        <f t="shared" si="1"/>
        <v>0</v>
      </c>
    </row>
    <row r="93" spans="1:13" ht="15.95" customHeight="1" x14ac:dyDescent="0.25">
      <c r="A93" s="9" t="s">
        <v>124</v>
      </c>
      <c r="B93" s="75" t="s">
        <v>114</v>
      </c>
      <c r="C93" s="1" t="s">
        <v>125</v>
      </c>
      <c r="D93" s="77" t="s">
        <v>243</v>
      </c>
      <c r="E93" s="103">
        <v>14840</v>
      </c>
      <c r="F93" s="96">
        <v>0</v>
      </c>
      <c r="G93" s="81">
        <v>14840</v>
      </c>
      <c r="H93" s="88">
        <v>0</v>
      </c>
      <c r="I93" s="81">
        <v>0</v>
      </c>
      <c r="J93" s="88">
        <v>0</v>
      </c>
      <c r="K93" s="81">
        <v>14840</v>
      </c>
      <c r="L93" s="88">
        <v>14840</v>
      </c>
      <c r="M93" s="80">
        <f t="shared" si="1"/>
        <v>0</v>
      </c>
    </row>
    <row r="94" spans="1:13" ht="15.95" customHeight="1" x14ac:dyDescent="0.25">
      <c r="A94" s="9" t="s">
        <v>246</v>
      </c>
      <c r="B94" s="75" t="s">
        <v>114</v>
      </c>
      <c r="C94" s="1" t="s">
        <v>247</v>
      </c>
      <c r="D94" s="77" t="s">
        <v>243</v>
      </c>
      <c r="E94" s="103">
        <v>160</v>
      </c>
      <c r="F94" s="96">
        <v>0</v>
      </c>
      <c r="G94" s="81">
        <v>160</v>
      </c>
      <c r="H94" s="88">
        <v>0</v>
      </c>
      <c r="I94" s="81">
        <v>0</v>
      </c>
      <c r="J94" s="88">
        <v>0</v>
      </c>
      <c r="K94" s="81">
        <v>160</v>
      </c>
      <c r="L94" s="88">
        <v>160</v>
      </c>
      <c r="M94" s="80">
        <f t="shared" si="1"/>
        <v>0</v>
      </c>
    </row>
    <row r="95" spans="1:13" ht="15.95" customHeight="1" x14ac:dyDescent="0.25">
      <c r="A95" s="9" t="s">
        <v>248</v>
      </c>
      <c r="B95" s="75" t="s">
        <v>249</v>
      </c>
      <c r="C95" s="1" t="s">
        <v>250</v>
      </c>
      <c r="D95" s="77" t="s">
        <v>243</v>
      </c>
      <c r="E95" s="103">
        <v>65000</v>
      </c>
      <c r="F95" s="96">
        <v>0</v>
      </c>
      <c r="G95" s="81">
        <v>65000</v>
      </c>
      <c r="H95" s="88">
        <v>7727.47</v>
      </c>
      <c r="I95" s="81">
        <v>7727.47</v>
      </c>
      <c r="J95" s="88">
        <v>7727.47</v>
      </c>
      <c r="K95" s="81">
        <v>57272.53</v>
      </c>
      <c r="L95" s="88">
        <v>57272.53</v>
      </c>
      <c r="M95" s="80">
        <f t="shared" si="1"/>
        <v>0.11888415384615385</v>
      </c>
    </row>
    <row r="96" spans="1:13" ht="15.95" customHeight="1" x14ac:dyDescent="0.25">
      <c r="A96" s="9" t="s">
        <v>251</v>
      </c>
      <c r="B96" s="75" t="s">
        <v>192</v>
      </c>
      <c r="C96" s="1" t="s">
        <v>252</v>
      </c>
      <c r="D96" s="77" t="s">
        <v>243</v>
      </c>
      <c r="E96" s="103">
        <v>2000</v>
      </c>
      <c r="F96" s="96">
        <v>0</v>
      </c>
      <c r="G96" s="81">
        <v>2000</v>
      </c>
      <c r="H96" s="88">
        <v>131.74</v>
      </c>
      <c r="I96" s="81">
        <v>131.74</v>
      </c>
      <c r="J96" s="88">
        <v>131.35</v>
      </c>
      <c r="K96" s="81">
        <v>1868.26</v>
      </c>
      <c r="L96" s="88">
        <v>1868.26</v>
      </c>
      <c r="M96" s="80">
        <f t="shared" si="1"/>
        <v>6.5869999999999998E-2</v>
      </c>
    </row>
    <row r="97" spans="1:13" ht="15.95" customHeight="1" x14ac:dyDescent="0.25">
      <c r="A97" s="9" t="s">
        <v>198</v>
      </c>
      <c r="B97" s="75" t="s">
        <v>199</v>
      </c>
      <c r="C97" s="1" t="s">
        <v>200</v>
      </c>
      <c r="D97" s="77" t="s">
        <v>243</v>
      </c>
      <c r="E97" s="103">
        <v>26928</v>
      </c>
      <c r="F97" s="96">
        <v>0</v>
      </c>
      <c r="G97" s="81">
        <v>26928</v>
      </c>
      <c r="H97" s="88">
        <v>2244</v>
      </c>
      <c r="I97" s="81">
        <v>2244</v>
      </c>
      <c r="J97" s="88">
        <v>60.76</v>
      </c>
      <c r="K97" s="81">
        <v>24684</v>
      </c>
      <c r="L97" s="88">
        <v>24684</v>
      </c>
      <c r="M97" s="80">
        <f t="shared" si="1"/>
        <v>8.3333333333333329E-2</v>
      </c>
    </row>
    <row r="98" spans="1:13" ht="15.95" customHeight="1" x14ac:dyDescent="0.25">
      <c r="A98" s="9" t="s">
        <v>201</v>
      </c>
      <c r="B98" s="75" t="s">
        <v>199</v>
      </c>
      <c r="C98" s="1" t="s">
        <v>90</v>
      </c>
      <c r="D98" s="77" t="s">
        <v>243</v>
      </c>
      <c r="E98" s="103">
        <v>2244</v>
      </c>
      <c r="F98" s="96">
        <v>0</v>
      </c>
      <c r="G98" s="81">
        <v>2244</v>
      </c>
      <c r="H98" s="88">
        <v>0</v>
      </c>
      <c r="I98" s="81">
        <v>0</v>
      </c>
      <c r="J98" s="88">
        <v>0</v>
      </c>
      <c r="K98" s="81">
        <v>2244</v>
      </c>
      <c r="L98" s="88">
        <v>2244</v>
      </c>
      <c r="M98" s="80">
        <f t="shared" si="1"/>
        <v>0</v>
      </c>
    </row>
    <row r="99" spans="1:13" ht="15.95" customHeight="1" x14ac:dyDescent="0.25">
      <c r="A99" s="9" t="s">
        <v>202</v>
      </c>
      <c r="B99" s="75" t="s">
        <v>199</v>
      </c>
      <c r="C99" s="1" t="s">
        <v>92</v>
      </c>
      <c r="D99" s="77" t="s">
        <v>243</v>
      </c>
      <c r="E99" s="103">
        <v>1800</v>
      </c>
      <c r="F99" s="96">
        <v>0</v>
      </c>
      <c r="G99" s="81">
        <v>1800</v>
      </c>
      <c r="H99" s="88">
        <v>0</v>
      </c>
      <c r="I99" s="81">
        <v>0</v>
      </c>
      <c r="J99" s="88">
        <v>0</v>
      </c>
      <c r="K99" s="81">
        <v>1800</v>
      </c>
      <c r="L99" s="88">
        <v>1800</v>
      </c>
      <c r="M99" s="80">
        <f t="shared" si="1"/>
        <v>0</v>
      </c>
    </row>
    <row r="100" spans="1:13" ht="15.95" customHeight="1" x14ac:dyDescent="0.25">
      <c r="A100" s="9" t="s">
        <v>203</v>
      </c>
      <c r="B100" s="75" t="s">
        <v>199</v>
      </c>
      <c r="C100" s="1" t="s">
        <v>204</v>
      </c>
      <c r="D100" s="77" t="s">
        <v>243</v>
      </c>
      <c r="E100" s="103">
        <v>2112</v>
      </c>
      <c r="F100" s="96">
        <v>0</v>
      </c>
      <c r="G100" s="81">
        <v>2112</v>
      </c>
      <c r="H100" s="88">
        <v>170</v>
      </c>
      <c r="I100" s="81">
        <v>170</v>
      </c>
      <c r="J100" s="88">
        <v>0</v>
      </c>
      <c r="K100" s="81">
        <v>1942</v>
      </c>
      <c r="L100" s="88">
        <v>1942</v>
      </c>
      <c r="M100" s="80">
        <f t="shared" si="1"/>
        <v>8.049242424242424E-2</v>
      </c>
    </row>
    <row r="101" spans="1:13" ht="15.95" customHeight="1" x14ac:dyDescent="0.25">
      <c r="A101" s="9" t="s">
        <v>205</v>
      </c>
      <c r="B101" s="75" t="s">
        <v>199</v>
      </c>
      <c r="C101" s="1" t="s">
        <v>206</v>
      </c>
      <c r="D101" s="77" t="s">
        <v>243</v>
      </c>
      <c r="E101" s="103">
        <v>100</v>
      </c>
      <c r="F101" s="96">
        <v>0</v>
      </c>
      <c r="G101" s="81">
        <v>100</v>
      </c>
      <c r="H101" s="88">
        <v>18.399999999999999</v>
      </c>
      <c r="I101" s="81">
        <v>18.399999999999999</v>
      </c>
      <c r="J101" s="88">
        <v>0</v>
      </c>
      <c r="K101" s="81">
        <v>81.599999999999994</v>
      </c>
      <c r="L101" s="88">
        <v>81.599999999999994</v>
      </c>
      <c r="M101" s="80">
        <f t="shared" si="1"/>
        <v>0.184</v>
      </c>
    </row>
    <row r="102" spans="1:13" ht="15.95" customHeight="1" x14ac:dyDescent="0.25">
      <c r="A102" s="9" t="s">
        <v>207</v>
      </c>
      <c r="B102" s="75" t="s">
        <v>199</v>
      </c>
      <c r="C102" s="1" t="s">
        <v>208</v>
      </c>
      <c r="D102" s="77" t="s">
        <v>243</v>
      </c>
      <c r="E102" s="103">
        <v>723.69</v>
      </c>
      <c r="F102" s="96">
        <v>0</v>
      </c>
      <c r="G102" s="81">
        <v>723.69</v>
      </c>
      <c r="H102" s="88">
        <v>61.73</v>
      </c>
      <c r="I102" s="81">
        <v>61.73</v>
      </c>
      <c r="J102" s="88">
        <v>0</v>
      </c>
      <c r="K102" s="81">
        <v>661.96</v>
      </c>
      <c r="L102" s="88">
        <v>661.96</v>
      </c>
      <c r="M102" s="80">
        <f t="shared" si="1"/>
        <v>8.5298953972004571E-2</v>
      </c>
    </row>
    <row r="103" spans="1:13" ht="15.95" customHeight="1" x14ac:dyDescent="0.25">
      <c r="A103" s="9" t="s">
        <v>209</v>
      </c>
      <c r="B103" s="75" t="s">
        <v>199</v>
      </c>
      <c r="C103" s="1" t="s">
        <v>94</v>
      </c>
      <c r="D103" s="78" t="s">
        <v>243</v>
      </c>
      <c r="E103" s="104">
        <v>1060</v>
      </c>
      <c r="F103" s="97">
        <v>0</v>
      </c>
      <c r="G103" s="81">
        <v>1060</v>
      </c>
      <c r="H103" s="88">
        <v>0</v>
      </c>
      <c r="I103" s="81">
        <v>0</v>
      </c>
      <c r="J103" s="88">
        <v>0</v>
      </c>
      <c r="K103" s="81">
        <v>1060</v>
      </c>
      <c r="L103" s="88">
        <v>1060</v>
      </c>
      <c r="M103" s="80">
        <f t="shared" si="1"/>
        <v>0</v>
      </c>
    </row>
    <row r="104" spans="1:13" ht="15.95" customHeight="1" x14ac:dyDescent="0.25">
      <c r="A104" s="9" t="s">
        <v>210</v>
      </c>
      <c r="B104" s="75" t="s">
        <v>199</v>
      </c>
      <c r="C104" s="1" t="s">
        <v>102</v>
      </c>
      <c r="D104" s="77" t="s">
        <v>243</v>
      </c>
      <c r="E104" s="103">
        <v>3002.47</v>
      </c>
      <c r="F104" s="96">
        <v>0</v>
      </c>
      <c r="G104" s="81">
        <v>3002.47</v>
      </c>
      <c r="H104" s="88">
        <v>300.79000000000002</v>
      </c>
      <c r="I104" s="81">
        <v>300.79000000000002</v>
      </c>
      <c r="J104" s="88">
        <v>0</v>
      </c>
      <c r="K104" s="81">
        <v>2701.68</v>
      </c>
      <c r="L104" s="88">
        <v>2701.68</v>
      </c>
      <c r="M104" s="80">
        <f t="shared" si="1"/>
        <v>0.10018085109926163</v>
      </c>
    </row>
    <row r="105" spans="1:13" ht="15.95" customHeight="1" x14ac:dyDescent="0.25">
      <c r="A105" s="1" t="s">
        <v>211</v>
      </c>
      <c r="B105" s="75" t="s">
        <v>199</v>
      </c>
      <c r="C105" s="1" t="s">
        <v>104</v>
      </c>
      <c r="D105" s="76" t="s">
        <v>243</v>
      </c>
      <c r="E105" s="105">
        <v>2243.1</v>
      </c>
      <c r="F105" s="95">
        <v>0</v>
      </c>
      <c r="G105" s="83">
        <v>2243.1</v>
      </c>
      <c r="H105" s="87">
        <v>145.11000000000001</v>
      </c>
      <c r="I105" s="83">
        <v>145.11000000000001</v>
      </c>
      <c r="J105" s="87">
        <v>0</v>
      </c>
      <c r="K105" s="83">
        <v>2097.9899999999998</v>
      </c>
      <c r="L105" s="87">
        <v>2097.9899999999998</v>
      </c>
      <c r="M105" s="80">
        <f t="shared" si="1"/>
        <v>6.4691721278587674E-2</v>
      </c>
    </row>
    <row r="106" spans="1:13" ht="15.95" customHeight="1" x14ac:dyDescent="0.25">
      <c r="A106" s="9" t="s">
        <v>233</v>
      </c>
      <c r="B106" s="75" t="s">
        <v>234</v>
      </c>
      <c r="C106" s="1" t="s">
        <v>151</v>
      </c>
      <c r="D106" s="77" t="s">
        <v>243</v>
      </c>
      <c r="E106" s="103">
        <v>18000</v>
      </c>
      <c r="F106" s="96">
        <v>0</v>
      </c>
      <c r="G106" s="81">
        <v>18000</v>
      </c>
      <c r="H106" s="88">
        <v>0</v>
      </c>
      <c r="I106" s="81">
        <v>0</v>
      </c>
      <c r="J106" s="88">
        <v>0</v>
      </c>
      <c r="K106" s="81">
        <v>18000</v>
      </c>
      <c r="L106" s="88">
        <v>18000</v>
      </c>
      <c r="M106" s="80">
        <f t="shared" si="1"/>
        <v>0</v>
      </c>
    </row>
    <row r="107" spans="1:13" ht="15.95" customHeight="1" x14ac:dyDescent="0.25">
      <c r="A107" s="9" t="s">
        <v>238</v>
      </c>
      <c r="B107" s="75" t="s">
        <v>234</v>
      </c>
      <c r="C107" s="1" t="s">
        <v>239</v>
      </c>
      <c r="D107" s="77" t="s">
        <v>243</v>
      </c>
      <c r="E107" s="103">
        <v>1200</v>
      </c>
      <c r="F107" s="96">
        <v>0</v>
      </c>
      <c r="G107" s="81">
        <v>1200</v>
      </c>
      <c r="H107" s="88">
        <v>0</v>
      </c>
      <c r="I107" s="81">
        <v>0</v>
      </c>
      <c r="J107" s="88">
        <v>0</v>
      </c>
      <c r="K107" s="81">
        <v>1200</v>
      </c>
      <c r="L107" s="88">
        <v>1200</v>
      </c>
      <c r="M107" s="80">
        <f t="shared" si="1"/>
        <v>0</v>
      </c>
    </row>
    <row r="108" spans="1:13" ht="15.95" customHeight="1" x14ac:dyDescent="0.25">
      <c r="A108" s="9" t="s">
        <v>85</v>
      </c>
      <c r="B108" s="75" t="s">
        <v>86</v>
      </c>
      <c r="C108" s="1" t="s">
        <v>87</v>
      </c>
      <c r="D108" s="78" t="s">
        <v>253</v>
      </c>
      <c r="E108" s="104">
        <v>173200</v>
      </c>
      <c r="F108" s="97">
        <v>0</v>
      </c>
      <c r="G108" s="81">
        <v>173200</v>
      </c>
      <c r="H108" s="88">
        <v>15563</v>
      </c>
      <c r="I108" s="81">
        <v>15563</v>
      </c>
      <c r="J108" s="88">
        <v>264.47000000000003</v>
      </c>
      <c r="K108" s="81">
        <v>157637</v>
      </c>
      <c r="L108" s="88">
        <v>157637</v>
      </c>
      <c r="M108" s="80">
        <f t="shared" si="1"/>
        <v>8.9855658198614324E-2</v>
      </c>
    </row>
    <row r="109" spans="1:13" ht="15.95" customHeight="1" x14ac:dyDescent="0.25">
      <c r="A109" s="9" t="s">
        <v>89</v>
      </c>
      <c r="B109" s="75" t="s">
        <v>86</v>
      </c>
      <c r="C109" s="1" t="s">
        <v>90</v>
      </c>
      <c r="D109" s="77" t="s">
        <v>253</v>
      </c>
      <c r="E109" s="103">
        <v>27922</v>
      </c>
      <c r="F109" s="96">
        <v>0</v>
      </c>
      <c r="G109" s="81">
        <v>27922</v>
      </c>
      <c r="H109" s="88">
        <v>169.08</v>
      </c>
      <c r="I109" s="81">
        <v>169.08</v>
      </c>
      <c r="J109" s="88">
        <v>0</v>
      </c>
      <c r="K109" s="81">
        <v>27752.92</v>
      </c>
      <c r="L109" s="88">
        <v>27752.92</v>
      </c>
      <c r="M109" s="80">
        <f t="shared" si="1"/>
        <v>6.0554401547167113E-3</v>
      </c>
    </row>
    <row r="110" spans="1:13" ht="15.95" customHeight="1" x14ac:dyDescent="0.25">
      <c r="A110" s="9" t="s">
        <v>91</v>
      </c>
      <c r="B110" s="75" t="s">
        <v>86</v>
      </c>
      <c r="C110" s="1" t="s">
        <v>92</v>
      </c>
      <c r="D110" s="77" t="s">
        <v>253</v>
      </c>
      <c r="E110" s="103">
        <v>13950</v>
      </c>
      <c r="F110" s="96">
        <v>0</v>
      </c>
      <c r="G110" s="81">
        <v>13950</v>
      </c>
      <c r="H110" s="88">
        <v>114.99</v>
      </c>
      <c r="I110" s="81">
        <v>114.99</v>
      </c>
      <c r="J110" s="88">
        <v>0</v>
      </c>
      <c r="K110" s="81">
        <v>13835.01</v>
      </c>
      <c r="L110" s="88">
        <v>13835.01</v>
      </c>
      <c r="M110" s="80">
        <f t="shared" si="1"/>
        <v>8.2430107526881725E-3</v>
      </c>
    </row>
    <row r="111" spans="1:13" ht="15.95" customHeight="1" x14ac:dyDescent="0.25">
      <c r="A111" s="9" t="s">
        <v>93</v>
      </c>
      <c r="B111" s="75" t="s">
        <v>86</v>
      </c>
      <c r="C111" s="1" t="s">
        <v>94</v>
      </c>
      <c r="D111" s="78" t="s">
        <v>253</v>
      </c>
      <c r="E111" s="104">
        <v>1300</v>
      </c>
      <c r="F111" s="97">
        <v>0</v>
      </c>
      <c r="G111" s="81">
        <v>1300</v>
      </c>
      <c r="H111" s="88">
        <v>0</v>
      </c>
      <c r="I111" s="81">
        <v>0</v>
      </c>
      <c r="J111" s="88">
        <v>0</v>
      </c>
      <c r="K111" s="81">
        <v>1300</v>
      </c>
      <c r="L111" s="88">
        <v>1300</v>
      </c>
      <c r="M111" s="80">
        <f t="shared" si="1"/>
        <v>0</v>
      </c>
    </row>
    <row r="112" spans="1:13" ht="15.95" customHeight="1" x14ac:dyDescent="0.25">
      <c r="A112" s="9" t="s">
        <v>95</v>
      </c>
      <c r="B112" s="75" t="s">
        <v>86</v>
      </c>
      <c r="C112" s="1" t="s">
        <v>96</v>
      </c>
      <c r="D112" s="77" t="s">
        <v>253</v>
      </c>
      <c r="E112" s="103">
        <v>91128</v>
      </c>
      <c r="F112" s="96">
        <v>0</v>
      </c>
      <c r="G112" s="81">
        <v>91128</v>
      </c>
      <c r="H112" s="88">
        <v>2472</v>
      </c>
      <c r="I112" s="81">
        <v>1739</v>
      </c>
      <c r="J112" s="88">
        <v>0</v>
      </c>
      <c r="K112" s="81">
        <v>88656</v>
      </c>
      <c r="L112" s="88">
        <v>89389</v>
      </c>
      <c r="M112" s="80">
        <f t="shared" si="1"/>
        <v>1.9083048020366956E-2</v>
      </c>
    </row>
    <row r="113" spans="1:13" ht="15.95" customHeight="1" x14ac:dyDescent="0.25">
      <c r="A113" s="9" t="s">
        <v>99</v>
      </c>
      <c r="B113" s="75" t="s">
        <v>86</v>
      </c>
      <c r="C113" s="1" t="s">
        <v>100</v>
      </c>
      <c r="D113" s="77" t="s">
        <v>253</v>
      </c>
      <c r="E113" s="103">
        <v>1000</v>
      </c>
      <c r="F113" s="96">
        <v>0</v>
      </c>
      <c r="G113" s="81">
        <v>1000</v>
      </c>
      <c r="H113" s="88">
        <v>0</v>
      </c>
      <c r="I113" s="81">
        <v>0</v>
      </c>
      <c r="J113" s="88">
        <v>0</v>
      </c>
      <c r="K113" s="81">
        <v>1000</v>
      </c>
      <c r="L113" s="88">
        <v>1000</v>
      </c>
      <c r="M113" s="80">
        <f t="shared" si="1"/>
        <v>0</v>
      </c>
    </row>
    <row r="114" spans="1:13" ht="15.95" customHeight="1" x14ac:dyDescent="0.25">
      <c r="A114" s="9" t="s">
        <v>101</v>
      </c>
      <c r="B114" s="75" t="s">
        <v>86</v>
      </c>
      <c r="C114" s="1" t="s">
        <v>102</v>
      </c>
      <c r="D114" s="77" t="s">
        <v>253</v>
      </c>
      <c r="E114" s="103">
        <v>40710.269999999997</v>
      </c>
      <c r="F114" s="96">
        <v>0</v>
      </c>
      <c r="G114" s="81">
        <v>40710.269999999997</v>
      </c>
      <c r="H114" s="88">
        <v>2015.7</v>
      </c>
      <c r="I114" s="81">
        <v>2015.7</v>
      </c>
      <c r="J114" s="88">
        <v>0</v>
      </c>
      <c r="K114" s="81">
        <v>38694.57</v>
      </c>
      <c r="L114" s="88">
        <v>38694.57</v>
      </c>
      <c r="M114" s="80">
        <f t="shared" si="1"/>
        <v>4.951330462804595E-2</v>
      </c>
    </row>
    <row r="115" spans="1:13" ht="15.95" customHeight="1" x14ac:dyDescent="0.25">
      <c r="A115" s="9" t="s">
        <v>103</v>
      </c>
      <c r="B115" s="75" t="s">
        <v>86</v>
      </c>
      <c r="C115" s="1" t="s">
        <v>104</v>
      </c>
      <c r="D115" s="77" t="s">
        <v>253</v>
      </c>
      <c r="E115" s="103">
        <v>27918.959999999999</v>
      </c>
      <c r="F115" s="96">
        <v>0</v>
      </c>
      <c r="G115" s="81">
        <v>27918.959999999999</v>
      </c>
      <c r="H115" s="88">
        <v>745.86</v>
      </c>
      <c r="I115" s="81">
        <v>745.86</v>
      </c>
      <c r="J115" s="88">
        <v>0</v>
      </c>
      <c r="K115" s="81">
        <v>27173.1</v>
      </c>
      <c r="L115" s="88">
        <v>27173.1</v>
      </c>
      <c r="M115" s="80">
        <f t="shared" si="1"/>
        <v>2.671517850235109E-2</v>
      </c>
    </row>
    <row r="116" spans="1:13" ht="15.95" customHeight="1" x14ac:dyDescent="0.25">
      <c r="A116" s="9" t="s">
        <v>111</v>
      </c>
      <c r="B116" s="75" t="s">
        <v>86</v>
      </c>
      <c r="C116" s="1" t="s">
        <v>112</v>
      </c>
      <c r="D116" s="77" t="s">
        <v>253</v>
      </c>
      <c r="E116" s="103">
        <v>2000</v>
      </c>
      <c r="F116" s="96">
        <v>0</v>
      </c>
      <c r="G116" s="81">
        <v>2000</v>
      </c>
      <c r="H116" s="88">
        <v>0</v>
      </c>
      <c r="I116" s="81">
        <v>0</v>
      </c>
      <c r="J116" s="88">
        <v>0</v>
      </c>
      <c r="K116" s="81">
        <v>2000</v>
      </c>
      <c r="L116" s="88">
        <v>2000</v>
      </c>
      <c r="M116" s="80">
        <f t="shared" si="1"/>
        <v>0</v>
      </c>
    </row>
    <row r="117" spans="1:13" ht="15.95" customHeight="1" x14ac:dyDescent="0.25">
      <c r="A117" s="9" t="s">
        <v>198</v>
      </c>
      <c r="B117" s="75" t="s">
        <v>199</v>
      </c>
      <c r="C117" s="1" t="s">
        <v>200</v>
      </c>
      <c r="D117" s="77" t="s">
        <v>253</v>
      </c>
      <c r="E117" s="103">
        <v>68892</v>
      </c>
      <c r="F117" s="96">
        <v>0</v>
      </c>
      <c r="G117" s="81">
        <v>68892</v>
      </c>
      <c r="H117" s="88">
        <v>5741</v>
      </c>
      <c r="I117" s="81">
        <v>5741</v>
      </c>
      <c r="J117" s="88">
        <v>0</v>
      </c>
      <c r="K117" s="81">
        <v>63151</v>
      </c>
      <c r="L117" s="88">
        <v>63151</v>
      </c>
      <c r="M117" s="80">
        <f t="shared" si="1"/>
        <v>8.3333333333333329E-2</v>
      </c>
    </row>
    <row r="118" spans="1:13" ht="15.95" customHeight="1" x14ac:dyDescent="0.25">
      <c r="A118" s="9" t="s">
        <v>201</v>
      </c>
      <c r="B118" s="75" t="s">
        <v>199</v>
      </c>
      <c r="C118" s="1" t="s">
        <v>90</v>
      </c>
      <c r="D118" s="77" t="s">
        <v>253</v>
      </c>
      <c r="E118" s="103">
        <v>5741</v>
      </c>
      <c r="F118" s="96">
        <v>0</v>
      </c>
      <c r="G118" s="81">
        <v>5741</v>
      </c>
      <c r="H118" s="88">
        <v>0</v>
      </c>
      <c r="I118" s="81">
        <v>0</v>
      </c>
      <c r="J118" s="88">
        <v>0</v>
      </c>
      <c r="K118" s="81">
        <v>5741</v>
      </c>
      <c r="L118" s="88">
        <v>5741</v>
      </c>
      <c r="M118" s="80">
        <f t="shared" si="1"/>
        <v>0</v>
      </c>
    </row>
    <row r="119" spans="1:13" ht="15.95" customHeight="1" x14ac:dyDescent="0.25">
      <c r="A119" s="9" t="s">
        <v>202</v>
      </c>
      <c r="B119" s="75" t="s">
        <v>199</v>
      </c>
      <c r="C119" s="1" t="s">
        <v>92</v>
      </c>
      <c r="D119" s="77" t="s">
        <v>253</v>
      </c>
      <c r="E119" s="103">
        <v>3600</v>
      </c>
      <c r="F119" s="96">
        <v>0</v>
      </c>
      <c r="G119" s="81">
        <v>3600</v>
      </c>
      <c r="H119" s="88">
        <v>0</v>
      </c>
      <c r="I119" s="81">
        <v>0</v>
      </c>
      <c r="J119" s="88">
        <v>0</v>
      </c>
      <c r="K119" s="81">
        <v>3600</v>
      </c>
      <c r="L119" s="88">
        <v>3600</v>
      </c>
      <c r="M119" s="80">
        <f t="shared" si="1"/>
        <v>0</v>
      </c>
    </row>
    <row r="120" spans="1:13" ht="15.95" customHeight="1" x14ac:dyDescent="0.25">
      <c r="A120" s="9" t="s">
        <v>203</v>
      </c>
      <c r="B120" s="75" t="s">
        <v>199</v>
      </c>
      <c r="C120" s="1" t="s">
        <v>204</v>
      </c>
      <c r="D120" s="77" t="s">
        <v>253</v>
      </c>
      <c r="E120" s="103">
        <v>4224</v>
      </c>
      <c r="F120" s="96">
        <v>0</v>
      </c>
      <c r="G120" s="81">
        <v>4224</v>
      </c>
      <c r="H120" s="88">
        <v>324</v>
      </c>
      <c r="I120" s="81">
        <v>324</v>
      </c>
      <c r="J120" s="88">
        <v>0</v>
      </c>
      <c r="K120" s="81">
        <v>3900</v>
      </c>
      <c r="L120" s="88">
        <v>3900</v>
      </c>
      <c r="M120" s="80">
        <f t="shared" si="1"/>
        <v>7.6704545454545456E-2</v>
      </c>
    </row>
    <row r="121" spans="1:13" ht="15.95" customHeight="1" x14ac:dyDescent="0.25">
      <c r="A121" s="9" t="s">
        <v>205</v>
      </c>
      <c r="B121" s="75" t="s">
        <v>199</v>
      </c>
      <c r="C121" s="1" t="s">
        <v>206</v>
      </c>
      <c r="D121" s="78" t="s">
        <v>253</v>
      </c>
      <c r="E121" s="104">
        <v>486</v>
      </c>
      <c r="F121" s="97">
        <v>0</v>
      </c>
      <c r="G121" s="81">
        <v>486</v>
      </c>
      <c r="H121" s="88">
        <v>46</v>
      </c>
      <c r="I121" s="81">
        <v>46</v>
      </c>
      <c r="J121" s="88">
        <v>0</v>
      </c>
      <c r="K121" s="81">
        <v>440</v>
      </c>
      <c r="L121" s="88">
        <v>440</v>
      </c>
      <c r="M121" s="80">
        <f t="shared" si="1"/>
        <v>9.4650205761316872E-2</v>
      </c>
    </row>
    <row r="122" spans="1:13" ht="15.95" customHeight="1" x14ac:dyDescent="0.25">
      <c r="A122" s="9" t="s">
        <v>207</v>
      </c>
      <c r="B122" s="75" t="s">
        <v>199</v>
      </c>
      <c r="C122" s="1" t="s">
        <v>208</v>
      </c>
      <c r="D122" s="77" t="s">
        <v>253</v>
      </c>
      <c r="E122" s="103">
        <v>1932.51</v>
      </c>
      <c r="F122" s="96">
        <v>0</v>
      </c>
      <c r="G122" s="81">
        <v>1932.51</v>
      </c>
      <c r="H122" s="88">
        <v>150.71</v>
      </c>
      <c r="I122" s="81">
        <v>150.71</v>
      </c>
      <c r="J122" s="88">
        <v>0</v>
      </c>
      <c r="K122" s="81">
        <v>1781.8</v>
      </c>
      <c r="L122" s="88">
        <v>1781.8</v>
      </c>
      <c r="M122" s="80">
        <f t="shared" si="1"/>
        <v>7.7986659836171618E-2</v>
      </c>
    </row>
    <row r="123" spans="1:13" ht="15.95" customHeight="1" x14ac:dyDescent="0.25">
      <c r="A123" s="1" t="s">
        <v>210</v>
      </c>
      <c r="B123" s="75" t="s">
        <v>199</v>
      </c>
      <c r="C123" s="1" t="s">
        <v>102</v>
      </c>
      <c r="D123" s="76" t="s">
        <v>253</v>
      </c>
      <c r="E123" s="105">
        <v>7681.46</v>
      </c>
      <c r="F123" s="95">
        <v>0</v>
      </c>
      <c r="G123" s="83">
        <v>7681.46</v>
      </c>
      <c r="H123" s="87">
        <v>755.21</v>
      </c>
      <c r="I123" s="83">
        <v>755.21</v>
      </c>
      <c r="J123" s="87">
        <v>0</v>
      </c>
      <c r="K123" s="83">
        <v>6926.25</v>
      </c>
      <c r="L123" s="87">
        <v>6926.25</v>
      </c>
      <c r="M123" s="80">
        <f t="shared" si="1"/>
        <v>9.8315945145844671E-2</v>
      </c>
    </row>
    <row r="124" spans="1:13" ht="15.95" customHeight="1" x14ac:dyDescent="0.25">
      <c r="A124" s="9" t="s">
        <v>211</v>
      </c>
      <c r="B124" s="75" t="s">
        <v>199</v>
      </c>
      <c r="C124" s="1" t="s">
        <v>104</v>
      </c>
      <c r="D124" s="77" t="s">
        <v>253</v>
      </c>
      <c r="E124" s="103">
        <v>5738.7</v>
      </c>
      <c r="F124" s="96">
        <v>0</v>
      </c>
      <c r="G124" s="81">
        <v>5738.7</v>
      </c>
      <c r="H124" s="88">
        <v>294.27999999999997</v>
      </c>
      <c r="I124" s="81">
        <v>294.27999999999997</v>
      </c>
      <c r="J124" s="88">
        <v>0</v>
      </c>
      <c r="K124" s="81">
        <v>5444.42</v>
      </c>
      <c r="L124" s="88">
        <v>5444.42</v>
      </c>
      <c r="M124" s="80">
        <f t="shared" si="1"/>
        <v>5.1279906599055534E-2</v>
      </c>
    </row>
    <row r="125" spans="1:13" ht="15.95" customHeight="1" x14ac:dyDescent="0.25">
      <c r="A125" s="9" t="s">
        <v>254</v>
      </c>
      <c r="B125" s="75" t="s">
        <v>213</v>
      </c>
      <c r="C125" s="1" t="s">
        <v>255</v>
      </c>
      <c r="D125" s="77" t="s">
        <v>253</v>
      </c>
      <c r="E125" s="103">
        <v>7000</v>
      </c>
      <c r="F125" s="96">
        <v>0</v>
      </c>
      <c r="G125" s="81">
        <v>7000</v>
      </c>
      <c r="H125" s="88">
        <v>0</v>
      </c>
      <c r="I125" s="81">
        <v>0</v>
      </c>
      <c r="J125" s="88">
        <v>0</v>
      </c>
      <c r="K125" s="81">
        <v>7000</v>
      </c>
      <c r="L125" s="88">
        <v>7000</v>
      </c>
      <c r="M125" s="80">
        <f t="shared" si="1"/>
        <v>0</v>
      </c>
    </row>
    <row r="126" spans="1:13" ht="15.95" customHeight="1" x14ac:dyDescent="0.25">
      <c r="A126" s="9" t="s">
        <v>235</v>
      </c>
      <c r="B126" s="75" t="s">
        <v>234</v>
      </c>
      <c r="C126" s="1" t="s">
        <v>236</v>
      </c>
      <c r="D126" s="77" t="s">
        <v>253</v>
      </c>
      <c r="E126" s="103">
        <v>5100</v>
      </c>
      <c r="F126" s="96">
        <v>0</v>
      </c>
      <c r="G126" s="81">
        <v>5100</v>
      </c>
      <c r="H126" s="88">
        <v>0</v>
      </c>
      <c r="I126" s="81">
        <v>0</v>
      </c>
      <c r="J126" s="88">
        <v>0</v>
      </c>
      <c r="K126" s="81">
        <v>5100</v>
      </c>
      <c r="L126" s="88">
        <v>5100</v>
      </c>
      <c r="M126" s="80">
        <f t="shared" si="1"/>
        <v>0</v>
      </c>
    </row>
    <row r="127" spans="1:13" ht="15.95" customHeight="1" x14ac:dyDescent="0.25">
      <c r="A127" s="9" t="s">
        <v>238</v>
      </c>
      <c r="B127" s="75" t="s">
        <v>234</v>
      </c>
      <c r="C127" s="1" t="s">
        <v>239</v>
      </c>
      <c r="D127" s="77" t="s">
        <v>253</v>
      </c>
      <c r="E127" s="103">
        <v>35500</v>
      </c>
      <c r="F127" s="96">
        <v>0</v>
      </c>
      <c r="G127" s="81">
        <v>35500</v>
      </c>
      <c r="H127" s="88">
        <v>0</v>
      </c>
      <c r="I127" s="81">
        <v>0</v>
      </c>
      <c r="J127" s="88">
        <v>0</v>
      </c>
      <c r="K127" s="81">
        <v>35500</v>
      </c>
      <c r="L127" s="88">
        <v>35500</v>
      </c>
      <c r="M127" s="80">
        <f t="shared" si="1"/>
        <v>0</v>
      </c>
    </row>
    <row r="128" spans="1:13" ht="15.95" customHeight="1" x14ac:dyDescent="0.25">
      <c r="A128" s="9" t="s">
        <v>256</v>
      </c>
      <c r="B128" s="75" t="s">
        <v>199</v>
      </c>
      <c r="C128" s="1" t="s">
        <v>87</v>
      </c>
      <c r="D128" s="77" t="s">
        <v>257</v>
      </c>
      <c r="E128" s="103">
        <v>325572</v>
      </c>
      <c r="F128" s="96">
        <v>0</v>
      </c>
      <c r="G128" s="81">
        <v>325572</v>
      </c>
      <c r="H128" s="88">
        <v>21808</v>
      </c>
      <c r="I128" s="81">
        <v>21808</v>
      </c>
      <c r="J128" s="88">
        <v>818.33</v>
      </c>
      <c r="K128" s="81">
        <v>303764</v>
      </c>
      <c r="L128" s="88">
        <v>303764</v>
      </c>
      <c r="M128" s="80">
        <f t="shared" si="1"/>
        <v>6.698364724239185E-2</v>
      </c>
    </row>
    <row r="129" spans="1:13" ht="15.95" customHeight="1" x14ac:dyDescent="0.25">
      <c r="A129" s="9" t="s">
        <v>198</v>
      </c>
      <c r="B129" s="75" t="s">
        <v>199</v>
      </c>
      <c r="C129" s="1" t="s">
        <v>200</v>
      </c>
      <c r="D129" s="77" t="s">
        <v>257</v>
      </c>
      <c r="E129" s="103">
        <v>223860</v>
      </c>
      <c r="F129" s="96">
        <v>0</v>
      </c>
      <c r="G129" s="81">
        <v>223860</v>
      </c>
      <c r="H129" s="88">
        <v>18655</v>
      </c>
      <c r="I129" s="81">
        <v>18655</v>
      </c>
      <c r="J129" s="88">
        <v>576.84</v>
      </c>
      <c r="K129" s="81">
        <v>205205</v>
      </c>
      <c r="L129" s="88">
        <v>205205</v>
      </c>
      <c r="M129" s="80">
        <f t="shared" si="1"/>
        <v>8.3333333333333329E-2</v>
      </c>
    </row>
    <row r="130" spans="1:13" ht="15.95" customHeight="1" x14ac:dyDescent="0.25">
      <c r="A130" s="9" t="s">
        <v>201</v>
      </c>
      <c r="B130" s="75" t="s">
        <v>199</v>
      </c>
      <c r="C130" s="1" t="s">
        <v>90</v>
      </c>
      <c r="D130" s="77" t="s">
        <v>257</v>
      </c>
      <c r="E130" s="103">
        <v>51168</v>
      </c>
      <c r="F130" s="96">
        <v>0</v>
      </c>
      <c r="G130" s="81">
        <v>51168</v>
      </c>
      <c r="H130" s="88">
        <v>62.46</v>
      </c>
      <c r="I130" s="81">
        <v>62.46</v>
      </c>
      <c r="J130" s="88">
        <v>0</v>
      </c>
      <c r="K130" s="81">
        <v>51105.54</v>
      </c>
      <c r="L130" s="88">
        <v>51105.54</v>
      </c>
      <c r="M130" s="80">
        <f t="shared" si="1"/>
        <v>1.2206848030018762E-3</v>
      </c>
    </row>
    <row r="131" spans="1:13" ht="15.95" customHeight="1" x14ac:dyDescent="0.25">
      <c r="A131" s="9" t="s">
        <v>202</v>
      </c>
      <c r="B131" s="75" t="s">
        <v>199</v>
      </c>
      <c r="C131" s="1" t="s">
        <v>92</v>
      </c>
      <c r="D131" s="77" t="s">
        <v>257</v>
      </c>
      <c r="E131" s="103">
        <v>28350</v>
      </c>
      <c r="F131" s="96">
        <v>0</v>
      </c>
      <c r="G131" s="81">
        <v>28350</v>
      </c>
      <c r="H131" s="88">
        <v>114.99</v>
      </c>
      <c r="I131" s="81">
        <v>114.99</v>
      </c>
      <c r="J131" s="88">
        <v>0</v>
      </c>
      <c r="K131" s="81">
        <v>28235.01</v>
      </c>
      <c r="L131" s="88">
        <v>28235.01</v>
      </c>
      <c r="M131" s="80">
        <f t="shared" ref="M131:M195" si="2">IFERROR(+I131/G131,0)</f>
        <v>4.056084656084656E-3</v>
      </c>
    </row>
    <row r="132" spans="1:13" ht="15.95" customHeight="1" x14ac:dyDescent="0.25">
      <c r="A132" s="9" t="s">
        <v>203</v>
      </c>
      <c r="B132" s="75" t="s">
        <v>199</v>
      </c>
      <c r="C132" s="1" t="s">
        <v>204</v>
      </c>
      <c r="D132" s="77" t="s">
        <v>257</v>
      </c>
      <c r="E132" s="103">
        <v>14784</v>
      </c>
      <c r="F132" s="96">
        <v>0</v>
      </c>
      <c r="G132" s="81">
        <v>14784</v>
      </c>
      <c r="H132" s="88">
        <v>1104</v>
      </c>
      <c r="I132" s="81">
        <v>1104</v>
      </c>
      <c r="J132" s="88">
        <v>0</v>
      </c>
      <c r="K132" s="81">
        <v>13680</v>
      </c>
      <c r="L132" s="88">
        <v>13680</v>
      </c>
      <c r="M132" s="80">
        <f t="shared" si="2"/>
        <v>7.4675324675324672E-2</v>
      </c>
    </row>
    <row r="133" spans="1:13" ht="15.95" customHeight="1" x14ac:dyDescent="0.25">
      <c r="A133" s="9" t="s">
        <v>205</v>
      </c>
      <c r="B133" s="75" t="s">
        <v>199</v>
      </c>
      <c r="C133" s="1" t="s">
        <v>206</v>
      </c>
      <c r="D133" s="77" t="s">
        <v>257</v>
      </c>
      <c r="E133" s="103">
        <v>756</v>
      </c>
      <c r="F133" s="96">
        <v>0</v>
      </c>
      <c r="G133" s="81">
        <v>756</v>
      </c>
      <c r="H133" s="88">
        <v>50.6</v>
      </c>
      <c r="I133" s="81">
        <v>50.6</v>
      </c>
      <c r="J133" s="88">
        <v>0</v>
      </c>
      <c r="K133" s="81">
        <v>705.4</v>
      </c>
      <c r="L133" s="88">
        <v>705.4</v>
      </c>
      <c r="M133" s="80">
        <f t="shared" si="2"/>
        <v>6.6931216931216939E-2</v>
      </c>
    </row>
    <row r="134" spans="1:13" ht="15.95" customHeight="1" x14ac:dyDescent="0.25">
      <c r="A134" s="9" t="s">
        <v>207</v>
      </c>
      <c r="B134" s="75" t="s">
        <v>199</v>
      </c>
      <c r="C134" s="1" t="s">
        <v>208</v>
      </c>
      <c r="D134" s="77" t="s">
        <v>257</v>
      </c>
      <c r="E134" s="103">
        <v>8214.99</v>
      </c>
      <c r="F134" s="96">
        <v>0</v>
      </c>
      <c r="G134" s="81">
        <v>8214.99</v>
      </c>
      <c r="H134" s="88">
        <v>464.68</v>
      </c>
      <c r="I134" s="81">
        <v>464.68</v>
      </c>
      <c r="J134" s="88">
        <v>0</v>
      </c>
      <c r="K134" s="81">
        <v>7750.31</v>
      </c>
      <c r="L134" s="88">
        <v>7750.31</v>
      </c>
      <c r="M134" s="80">
        <f t="shared" si="2"/>
        <v>5.6564889306012549E-2</v>
      </c>
    </row>
    <row r="135" spans="1:13" ht="15.95" customHeight="1" x14ac:dyDescent="0.25">
      <c r="A135" s="9" t="s">
        <v>209</v>
      </c>
      <c r="B135" s="75" t="s">
        <v>199</v>
      </c>
      <c r="C135" s="1" t="s">
        <v>244</v>
      </c>
      <c r="D135" s="77" t="s">
        <v>257</v>
      </c>
      <c r="E135" s="103">
        <v>3500</v>
      </c>
      <c r="F135" s="96">
        <v>0</v>
      </c>
      <c r="G135" s="81">
        <v>3500</v>
      </c>
      <c r="H135" s="88">
        <v>0</v>
      </c>
      <c r="I135" s="81">
        <v>0</v>
      </c>
      <c r="J135" s="88">
        <v>0</v>
      </c>
      <c r="K135" s="81">
        <v>3500</v>
      </c>
      <c r="L135" s="88">
        <v>3500</v>
      </c>
      <c r="M135" s="80">
        <f t="shared" si="2"/>
        <v>0</v>
      </c>
    </row>
    <row r="136" spans="1:13" ht="15.95" customHeight="1" x14ac:dyDescent="0.25">
      <c r="A136" s="9" t="s">
        <v>258</v>
      </c>
      <c r="B136" s="75" t="s">
        <v>199</v>
      </c>
      <c r="C136" s="1" t="s">
        <v>245</v>
      </c>
      <c r="D136" s="77" t="s">
        <v>257</v>
      </c>
      <c r="E136" s="103">
        <v>64584</v>
      </c>
      <c r="F136" s="96">
        <v>0</v>
      </c>
      <c r="G136" s="81">
        <v>64584</v>
      </c>
      <c r="H136" s="88">
        <v>3215</v>
      </c>
      <c r="I136" s="81">
        <v>3215</v>
      </c>
      <c r="J136" s="88">
        <v>0</v>
      </c>
      <c r="K136" s="81">
        <v>61369</v>
      </c>
      <c r="L136" s="88">
        <v>61369</v>
      </c>
      <c r="M136" s="80">
        <f t="shared" si="2"/>
        <v>4.978013130187043E-2</v>
      </c>
    </row>
    <row r="137" spans="1:13" ht="15.95" customHeight="1" x14ac:dyDescent="0.25">
      <c r="A137" s="9" t="s">
        <v>210</v>
      </c>
      <c r="B137" s="75" t="s">
        <v>199</v>
      </c>
      <c r="C137" s="1" t="s">
        <v>102</v>
      </c>
      <c r="D137" s="77" t="s">
        <v>257</v>
      </c>
      <c r="E137" s="103">
        <v>72363.960000000006</v>
      </c>
      <c r="F137" s="96">
        <v>0</v>
      </c>
      <c r="G137" s="81">
        <v>72363.960000000006</v>
      </c>
      <c r="H137" s="88">
        <v>5372.38</v>
      </c>
      <c r="I137" s="81">
        <v>5372.38</v>
      </c>
      <c r="J137" s="88">
        <v>0</v>
      </c>
      <c r="K137" s="81">
        <v>66991.58</v>
      </c>
      <c r="L137" s="88">
        <v>66991.58</v>
      </c>
      <c r="M137" s="80">
        <f t="shared" si="2"/>
        <v>7.424110012774314E-2</v>
      </c>
    </row>
    <row r="138" spans="1:13" ht="15.95" customHeight="1" x14ac:dyDescent="0.25">
      <c r="A138" s="9" t="s">
        <v>211</v>
      </c>
      <c r="B138" s="75" t="s">
        <v>199</v>
      </c>
      <c r="C138" s="1" t="s">
        <v>259</v>
      </c>
      <c r="D138" s="78" t="s">
        <v>257</v>
      </c>
      <c r="E138" s="104">
        <v>51158.39</v>
      </c>
      <c r="F138" s="97">
        <v>0</v>
      </c>
      <c r="G138" s="81">
        <v>51158.39</v>
      </c>
      <c r="H138" s="88">
        <v>1573</v>
      </c>
      <c r="I138" s="81">
        <v>1573</v>
      </c>
      <c r="J138" s="88">
        <v>0</v>
      </c>
      <c r="K138" s="81">
        <v>49585.39</v>
      </c>
      <c r="L138" s="88">
        <v>49585.39</v>
      </c>
      <c r="M138" s="80">
        <f t="shared" si="2"/>
        <v>3.0747644716731703E-2</v>
      </c>
    </row>
    <row r="139" spans="1:13" ht="15.95" customHeight="1" x14ac:dyDescent="0.25">
      <c r="A139" s="9" t="s">
        <v>212</v>
      </c>
      <c r="B139" s="75" t="s">
        <v>213</v>
      </c>
      <c r="C139" s="1" t="s">
        <v>260</v>
      </c>
      <c r="D139" s="77" t="s">
        <v>257</v>
      </c>
      <c r="E139" s="103">
        <v>500</v>
      </c>
      <c r="F139" s="96">
        <v>0</v>
      </c>
      <c r="G139" s="81">
        <v>500</v>
      </c>
      <c r="H139" s="88">
        <v>0</v>
      </c>
      <c r="I139" s="81">
        <v>0</v>
      </c>
      <c r="J139" s="88">
        <v>0</v>
      </c>
      <c r="K139" s="81">
        <v>500</v>
      </c>
      <c r="L139" s="88">
        <v>500</v>
      </c>
      <c r="M139" s="80">
        <f t="shared" si="2"/>
        <v>0</v>
      </c>
    </row>
    <row r="140" spans="1:13" ht="15.95" customHeight="1" x14ac:dyDescent="0.25">
      <c r="A140" s="9" t="s">
        <v>261</v>
      </c>
      <c r="B140" s="75" t="s">
        <v>213</v>
      </c>
      <c r="C140" s="1" t="s">
        <v>262</v>
      </c>
      <c r="D140" s="77" t="s">
        <v>257</v>
      </c>
      <c r="E140" s="103">
        <v>682181.26</v>
      </c>
      <c r="F140" s="96">
        <v>5000</v>
      </c>
      <c r="G140" s="81">
        <v>687181.26</v>
      </c>
      <c r="H140" s="88">
        <v>0</v>
      </c>
      <c r="I140" s="81">
        <v>0</v>
      </c>
      <c r="J140" s="88">
        <v>0</v>
      </c>
      <c r="K140" s="81">
        <v>687181.26</v>
      </c>
      <c r="L140" s="88">
        <v>687181.26</v>
      </c>
      <c r="M140" s="80">
        <f t="shared" si="2"/>
        <v>0</v>
      </c>
    </row>
    <row r="141" spans="1:13" ht="15.95" customHeight="1" x14ac:dyDescent="0.25">
      <c r="A141" s="9" t="s">
        <v>263</v>
      </c>
      <c r="B141" s="75" t="s">
        <v>213</v>
      </c>
      <c r="C141" s="1" t="s">
        <v>264</v>
      </c>
      <c r="D141" s="77" t="s">
        <v>257</v>
      </c>
      <c r="E141" s="103">
        <v>1500</v>
      </c>
      <c r="F141" s="96">
        <v>0</v>
      </c>
      <c r="G141" s="81">
        <v>1500</v>
      </c>
      <c r="H141" s="88">
        <v>0</v>
      </c>
      <c r="I141" s="81">
        <v>0</v>
      </c>
      <c r="J141" s="88">
        <v>0</v>
      </c>
      <c r="K141" s="81">
        <v>1500</v>
      </c>
      <c r="L141" s="88">
        <v>1500</v>
      </c>
      <c r="M141" s="80">
        <f t="shared" si="2"/>
        <v>0</v>
      </c>
    </row>
    <row r="142" spans="1:13" ht="15.95" customHeight="1" x14ac:dyDescent="0.25">
      <c r="A142" s="9" t="s">
        <v>254</v>
      </c>
      <c r="B142" s="75" t="s">
        <v>213</v>
      </c>
      <c r="C142" s="1" t="s">
        <v>255</v>
      </c>
      <c r="D142" s="77" t="s">
        <v>257</v>
      </c>
      <c r="E142" s="103">
        <v>66920.47</v>
      </c>
      <c r="F142" s="96">
        <v>0</v>
      </c>
      <c r="G142" s="81">
        <v>66920.47</v>
      </c>
      <c r="H142" s="88">
        <v>0</v>
      </c>
      <c r="I142" s="81">
        <v>0</v>
      </c>
      <c r="J142" s="88">
        <v>0</v>
      </c>
      <c r="K142" s="81">
        <v>66920.47</v>
      </c>
      <c r="L142" s="88">
        <v>66920.47</v>
      </c>
      <c r="M142" s="80">
        <f t="shared" si="2"/>
        <v>0</v>
      </c>
    </row>
    <row r="143" spans="1:13" ht="15.95" customHeight="1" x14ac:dyDescent="0.25">
      <c r="A143" s="9" t="s">
        <v>265</v>
      </c>
      <c r="B143" s="75" t="s">
        <v>213</v>
      </c>
      <c r="C143" s="1" t="s">
        <v>266</v>
      </c>
      <c r="D143" s="77" t="s">
        <v>257</v>
      </c>
      <c r="E143" s="103">
        <v>6600</v>
      </c>
      <c r="F143" s="96">
        <v>0</v>
      </c>
      <c r="G143" s="81">
        <v>6600</v>
      </c>
      <c r="H143" s="88">
        <v>0</v>
      </c>
      <c r="I143" s="81">
        <v>0</v>
      </c>
      <c r="J143" s="88">
        <v>0</v>
      </c>
      <c r="K143" s="81">
        <v>6600</v>
      </c>
      <c r="L143" s="88">
        <v>6600</v>
      </c>
      <c r="M143" s="80">
        <f t="shared" si="2"/>
        <v>0</v>
      </c>
    </row>
    <row r="144" spans="1:13" ht="15.95" customHeight="1" x14ac:dyDescent="0.25">
      <c r="A144" s="9" t="s">
        <v>267</v>
      </c>
      <c r="B144" s="75" t="s">
        <v>213</v>
      </c>
      <c r="C144" s="1" t="s">
        <v>268</v>
      </c>
      <c r="D144" s="77" t="s">
        <v>257</v>
      </c>
      <c r="E144" s="103">
        <v>5000</v>
      </c>
      <c r="F144" s="96">
        <v>-5000</v>
      </c>
      <c r="G144" s="81">
        <v>0</v>
      </c>
      <c r="H144" s="88">
        <v>0</v>
      </c>
      <c r="I144" s="81">
        <v>0</v>
      </c>
      <c r="J144" s="88">
        <v>0</v>
      </c>
      <c r="K144" s="81">
        <v>0</v>
      </c>
      <c r="L144" s="88">
        <v>0</v>
      </c>
      <c r="M144" s="80">
        <f t="shared" si="2"/>
        <v>0</v>
      </c>
    </row>
    <row r="145" spans="1:13" ht="15.95" customHeight="1" x14ac:dyDescent="0.25">
      <c r="A145" s="9" t="s">
        <v>269</v>
      </c>
      <c r="B145" s="75" t="s">
        <v>213</v>
      </c>
      <c r="C145" s="1" t="s">
        <v>270</v>
      </c>
      <c r="D145" s="77" t="s">
        <v>257</v>
      </c>
      <c r="E145" s="103">
        <v>4240</v>
      </c>
      <c r="F145" s="96">
        <v>0</v>
      </c>
      <c r="G145" s="81">
        <v>4240</v>
      </c>
      <c r="H145" s="88">
        <v>0</v>
      </c>
      <c r="I145" s="81">
        <v>0</v>
      </c>
      <c r="J145" s="88">
        <v>0</v>
      </c>
      <c r="K145" s="81">
        <v>4240</v>
      </c>
      <c r="L145" s="88">
        <v>4240</v>
      </c>
      <c r="M145" s="80">
        <f t="shared" si="2"/>
        <v>0</v>
      </c>
    </row>
    <row r="146" spans="1:13" ht="15.95" customHeight="1" x14ac:dyDescent="0.25">
      <c r="A146" s="9" t="s">
        <v>271</v>
      </c>
      <c r="B146" s="75" t="s">
        <v>213</v>
      </c>
      <c r="C146" s="1" t="s">
        <v>272</v>
      </c>
      <c r="D146" s="77" t="s">
        <v>257</v>
      </c>
      <c r="E146" s="103">
        <v>10000</v>
      </c>
      <c r="F146" s="96">
        <v>0</v>
      </c>
      <c r="G146" s="81">
        <v>10000</v>
      </c>
      <c r="H146" s="88">
        <v>0</v>
      </c>
      <c r="I146" s="81">
        <v>0</v>
      </c>
      <c r="J146" s="88">
        <v>0</v>
      </c>
      <c r="K146" s="81">
        <v>10000</v>
      </c>
      <c r="L146" s="88">
        <v>10000</v>
      </c>
      <c r="M146" s="80">
        <f t="shared" si="2"/>
        <v>0</v>
      </c>
    </row>
    <row r="147" spans="1:13" ht="15.95" customHeight="1" x14ac:dyDescent="0.25">
      <c r="A147" s="9" t="s">
        <v>273</v>
      </c>
      <c r="B147" s="75" t="s">
        <v>213</v>
      </c>
      <c r="C147" s="1" t="s">
        <v>151</v>
      </c>
      <c r="D147" s="77" t="s">
        <v>257</v>
      </c>
      <c r="E147" s="103">
        <v>800</v>
      </c>
      <c r="F147" s="96">
        <v>0</v>
      </c>
      <c r="G147" s="81">
        <v>800</v>
      </c>
      <c r="H147" s="88">
        <v>0</v>
      </c>
      <c r="I147" s="81">
        <v>0</v>
      </c>
      <c r="J147" s="88">
        <v>0</v>
      </c>
      <c r="K147" s="81">
        <v>800</v>
      </c>
      <c r="L147" s="88">
        <v>800</v>
      </c>
      <c r="M147" s="80">
        <f t="shared" si="2"/>
        <v>0</v>
      </c>
    </row>
    <row r="148" spans="1:13" ht="15.95" customHeight="1" x14ac:dyDescent="0.25">
      <c r="A148" s="9" t="s">
        <v>235</v>
      </c>
      <c r="B148" s="75" t="s">
        <v>234</v>
      </c>
      <c r="C148" s="1" t="s">
        <v>236</v>
      </c>
      <c r="D148" s="77" t="s">
        <v>257</v>
      </c>
      <c r="E148" s="103">
        <v>101788.74</v>
      </c>
      <c r="F148" s="96">
        <v>0</v>
      </c>
      <c r="G148" s="81">
        <v>101788.74</v>
      </c>
      <c r="H148" s="88">
        <v>0</v>
      </c>
      <c r="I148" s="81">
        <v>0</v>
      </c>
      <c r="J148" s="88">
        <v>0</v>
      </c>
      <c r="K148" s="81">
        <v>101788.74</v>
      </c>
      <c r="L148" s="88">
        <v>101788.74</v>
      </c>
      <c r="M148" s="80">
        <f t="shared" si="2"/>
        <v>0</v>
      </c>
    </row>
    <row r="149" spans="1:13" ht="15.95" customHeight="1" x14ac:dyDescent="0.25">
      <c r="A149" s="1" t="s">
        <v>256</v>
      </c>
      <c r="B149" s="75" t="s">
        <v>199</v>
      </c>
      <c r="C149" s="1" t="s">
        <v>87</v>
      </c>
      <c r="D149" s="76" t="s">
        <v>274</v>
      </c>
      <c r="E149" s="105">
        <v>149556</v>
      </c>
      <c r="F149" s="95">
        <v>0</v>
      </c>
      <c r="G149" s="83">
        <v>149556</v>
      </c>
      <c r="H149" s="87">
        <v>6598</v>
      </c>
      <c r="I149" s="83">
        <v>6598</v>
      </c>
      <c r="J149" s="87">
        <v>175.56</v>
      </c>
      <c r="K149" s="83">
        <v>142958</v>
      </c>
      <c r="L149" s="87">
        <v>142958</v>
      </c>
      <c r="M149" s="80">
        <f t="shared" si="2"/>
        <v>4.4117253737730351E-2</v>
      </c>
    </row>
    <row r="150" spans="1:13" ht="15.95" customHeight="1" x14ac:dyDescent="0.25">
      <c r="A150" s="9" t="s">
        <v>198</v>
      </c>
      <c r="B150" s="75" t="s">
        <v>199</v>
      </c>
      <c r="C150" s="1" t="s">
        <v>200</v>
      </c>
      <c r="D150" s="77" t="s">
        <v>274</v>
      </c>
      <c r="E150" s="103">
        <v>6732</v>
      </c>
      <c r="F150" s="96">
        <v>0</v>
      </c>
      <c r="G150" s="81">
        <v>6732</v>
      </c>
      <c r="H150" s="88">
        <v>561</v>
      </c>
      <c r="I150" s="81">
        <v>561</v>
      </c>
      <c r="J150" s="88">
        <v>52.5</v>
      </c>
      <c r="K150" s="81">
        <v>6171</v>
      </c>
      <c r="L150" s="88">
        <v>6171</v>
      </c>
      <c r="M150" s="80">
        <f t="shared" si="2"/>
        <v>8.3333333333333329E-2</v>
      </c>
    </row>
    <row r="151" spans="1:13" ht="15.95" customHeight="1" x14ac:dyDescent="0.25">
      <c r="A151" s="9" t="s">
        <v>201</v>
      </c>
      <c r="B151" s="75" t="s">
        <v>199</v>
      </c>
      <c r="C151" s="1" t="s">
        <v>90</v>
      </c>
      <c r="D151" s="77" t="s">
        <v>274</v>
      </c>
      <c r="E151" s="103">
        <v>15712</v>
      </c>
      <c r="F151" s="96">
        <v>0</v>
      </c>
      <c r="G151" s="81">
        <v>15712</v>
      </c>
      <c r="H151" s="88">
        <v>0</v>
      </c>
      <c r="I151" s="81">
        <v>0</v>
      </c>
      <c r="J151" s="88">
        <v>0</v>
      </c>
      <c r="K151" s="81">
        <v>15712</v>
      </c>
      <c r="L151" s="88">
        <v>15712</v>
      </c>
      <c r="M151" s="80">
        <f t="shared" si="2"/>
        <v>0</v>
      </c>
    </row>
    <row r="152" spans="1:13" ht="15.95" customHeight="1" x14ac:dyDescent="0.25">
      <c r="A152" s="9" t="s">
        <v>202</v>
      </c>
      <c r="B152" s="75" t="s">
        <v>199</v>
      </c>
      <c r="C152" s="1" t="s">
        <v>92</v>
      </c>
      <c r="D152" s="77" t="s">
        <v>274</v>
      </c>
      <c r="E152" s="103">
        <v>6750</v>
      </c>
      <c r="F152" s="96">
        <v>0</v>
      </c>
      <c r="G152" s="81">
        <v>6750</v>
      </c>
      <c r="H152" s="88">
        <v>38.33</v>
      </c>
      <c r="I152" s="81">
        <v>38.33</v>
      </c>
      <c r="J152" s="88">
        <v>0</v>
      </c>
      <c r="K152" s="81">
        <v>6711.67</v>
      </c>
      <c r="L152" s="88">
        <v>6711.67</v>
      </c>
      <c r="M152" s="80">
        <f t="shared" si="2"/>
        <v>5.6785185185185185E-3</v>
      </c>
    </row>
    <row r="153" spans="1:13" ht="15.95" customHeight="1" x14ac:dyDescent="0.25">
      <c r="A153" s="9" t="s">
        <v>203</v>
      </c>
      <c r="B153" s="75" t="s">
        <v>199</v>
      </c>
      <c r="C153" s="1" t="s">
        <v>204</v>
      </c>
      <c r="D153" s="78" t="s">
        <v>274</v>
      </c>
      <c r="E153" s="104">
        <v>528</v>
      </c>
      <c r="F153" s="97">
        <v>0</v>
      </c>
      <c r="G153" s="81">
        <v>528</v>
      </c>
      <c r="H153" s="88">
        <v>42</v>
      </c>
      <c r="I153" s="81">
        <v>42</v>
      </c>
      <c r="J153" s="88">
        <v>0</v>
      </c>
      <c r="K153" s="81">
        <v>486</v>
      </c>
      <c r="L153" s="88">
        <v>486</v>
      </c>
      <c r="M153" s="80">
        <f t="shared" si="2"/>
        <v>7.9545454545454544E-2</v>
      </c>
    </row>
    <row r="154" spans="1:13" ht="15.95" customHeight="1" x14ac:dyDescent="0.25">
      <c r="A154" s="9" t="s">
        <v>205</v>
      </c>
      <c r="B154" s="75" t="s">
        <v>199</v>
      </c>
      <c r="C154" s="1" t="s">
        <v>206</v>
      </c>
      <c r="D154" s="77" t="s">
        <v>274</v>
      </c>
      <c r="E154" s="103">
        <v>108</v>
      </c>
      <c r="F154" s="96">
        <v>0</v>
      </c>
      <c r="G154" s="81">
        <v>108</v>
      </c>
      <c r="H154" s="88">
        <v>13.8</v>
      </c>
      <c r="I154" s="81">
        <v>13.8</v>
      </c>
      <c r="J154" s="88">
        <v>0</v>
      </c>
      <c r="K154" s="81">
        <v>94.2</v>
      </c>
      <c r="L154" s="88">
        <v>94.2</v>
      </c>
      <c r="M154" s="80">
        <f t="shared" si="2"/>
        <v>0.1277777777777778</v>
      </c>
    </row>
    <row r="155" spans="1:13" ht="15.95" customHeight="1" x14ac:dyDescent="0.25">
      <c r="A155" s="9" t="s">
        <v>207</v>
      </c>
      <c r="B155" s="75" t="s">
        <v>199</v>
      </c>
      <c r="C155" s="1" t="s">
        <v>208</v>
      </c>
      <c r="D155" s="78" t="s">
        <v>274</v>
      </c>
      <c r="E155" s="104">
        <v>218.79</v>
      </c>
      <c r="F155" s="97">
        <v>0</v>
      </c>
      <c r="G155" s="81">
        <v>218.79</v>
      </c>
      <c r="H155" s="88">
        <v>19.64</v>
      </c>
      <c r="I155" s="81">
        <v>19.64</v>
      </c>
      <c r="J155" s="88">
        <v>0</v>
      </c>
      <c r="K155" s="81">
        <v>199.15</v>
      </c>
      <c r="L155" s="88">
        <v>199.15</v>
      </c>
      <c r="M155" s="80">
        <f t="shared" si="2"/>
        <v>8.9766442707619187E-2</v>
      </c>
    </row>
    <row r="156" spans="1:13" ht="15.95" customHeight="1" x14ac:dyDescent="0.25">
      <c r="A156" s="9" t="s">
        <v>209</v>
      </c>
      <c r="B156" s="75" t="s">
        <v>199</v>
      </c>
      <c r="C156" s="1" t="s">
        <v>94</v>
      </c>
      <c r="D156" s="78" t="s">
        <v>274</v>
      </c>
      <c r="E156" s="104">
        <v>9300</v>
      </c>
      <c r="F156" s="97">
        <v>0</v>
      </c>
      <c r="G156" s="81">
        <v>9300</v>
      </c>
      <c r="H156" s="88">
        <v>0</v>
      </c>
      <c r="I156" s="81">
        <v>0</v>
      </c>
      <c r="J156" s="88">
        <v>0</v>
      </c>
      <c r="K156" s="81">
        <v>9300</v>
      </c>
      <c r="L156" s="88">
        <v>9300</v>
      </c>
      <c r="M156" s="80">
        <f t="shared" si="2"/>
        <v>0</v>
      </c>
    </row>
    <row r="157" spans="1:13" ht="15.95" customHeight="1" x14ac:dyDescent="0.25">
      <c r="A157" s="9" t="s">
        <v>258</v>
      </c>
      <c r="B157" s="75" t="s">
        <v>199</v>
      </c>
      <c r="C157" s="1" t="s">
        <v>96</v>
      </c>
      <c r="D157" s="77" t="s">
        <v>274</v>
      </c>
      <c r="E157" s="103">
        <v>32256</v>
      </c>
      <c r="F157" s="96">
        <v>0</v>
      </c>
      <c r="G157" s="81">
        <v>32256</v>
      </c>
      <c r="H157" s="88">
        <v>1871</v>
      </c>
      <c r="I157" s="81">
        <v>1871</v>
      </c>
      <c r="J157" s="88">
        <v>52.5</v>
      </c>
      <c r="K157" s="81">
        <v>30385</v>
      </c>
      <c r="L157" s="88">
        <v>30385</v>
      </c>
      <c r="M157" s="80">
        <f t="shared" si="2"/>
        <v>5.8004712301587304E-2</v>
      </c>
    </row>
    <row r="158" spans="1:13" ht="15.95" customHeight="1" x14ac:dyDescent="0.25">
      <c r="A158" s="9" t="s">
        <v>275</v>
      </c>
      <c r="B158" s="75" t="s">
        <v>199</v>
      </c>
      <c r="C158" s="1" t="s">
        <v>276</v>
      </c>
      <c r="D158" s="77" t="s">
        <v>274</v>
      </c>
      <c r="E158" s="103">
        <v>949.87</v>
      </c>
      <c r="F158" s="96">
        <v>0</v>
      </c>
      <c r="G158" s="81">
        <v>949.87</v>
      </c>
      <c r="H158" s="88">
        <v>0</v>
      </c>
      <c r="I158" s="81">
        <v>0</v>
      </c>
      <c r="J158" s="88">
        <v>0</v>
      </c>
      <c r="K158" s="81">
        <v>949.87</v>
      </c>
      <c r="L158" s="88">
        <v>949.87</v>
      </c>
      <c r="M158" s="80">
        <f t="shared" si="2"/>
        <v>0</v>
      </c>
    </row>
    <row r="159" spans="1:13" ht="15.95" customHeight="1" x14ac:dyDescent="0.25">
      <c r="A159" s="9" t="s">
        <v>210</v>
      </c>
      <c r="B159" s="75" t="s">
        <v>199</v>
      </c>
      <c r="C159" s="1" t="s">
        <v>102</v>
      </c>
      <c r="D159" s="77" t="s">
        <v>274</v>
      </c>
      <c r="E159" s="103">
        <v>22840.77</v>
      </c>
      <c r="F159" s="96">
        <v>0</v>
      </c>
      <c r="G159" s="81">
        <v>22840.77</v>
      </c>
      <c r="H159" s="88">
        <v>1062.29</v>
      </c>
      <c r="I159" s="81">
        <v>1062.29</v>
      </c>
      <c r="J159" s="88">
        <v>0</v>
      </c>
      <c r="K159" s="81">
        <v>21778.48</v>
      </c>
      <c r="L159" s="88">
        <v>21778.48</v>
      </c>
      <c r="M159" s="80">
        <f t="shared" si="2"/>
        <v>4.6508502121425849E-2</v>
      </c>
    </row>
    <row r="160" spans="1:13" ht="15.95" customHeight="1" x14ac:dyDescent="0.25">
      <c r="A160" s="9" t="s">
        <v>211</v>
      </c>
      <c r="B160" s="75" t="s">
        <v>199</v>
      </c>
      <c r="C160" s="1" t="s">
        <v>104</v>
      </c>
      <c r="D160" s="77" t="s">
        <v>274</v>
      </c>
      <c r="E160" s="103">
        <v>15710.7</v>
      </c>
      <c r="F160" s="96">
        <v>0</v>
      </c>
      <c r="G160" s="81">
        <v>15710.7</v>
      </c>
      <c r="H160" s="88">
        <v>361.69</v>
      </c>
      <c r="I160" s="81">
        <v>361.69</v>
      </c>
      <c r="J160" s="88">
        <v>0</v>
      </c>
      <c r="K160" s="81">
        <v>15349.01</v>
      </c>
      <c r="L160" s="88">
        <v>15349.01</v>
      </c>
      <c r="M160" s="80">
        <f t="shared" si="2"/>
        <v>2.3021889540249637E-2</v>
      </c>
    </row>
    <row r="161" spans="1:13" ht="15.95" customHeight="1" x14ac:dyDescent="0.25">
      <c r="A161" s="9" t="s">
        <v>277</v>
      </c>
      <c r="B161" s="75" t="s">
        <v>213</v>
      </c>
      <c r="C161" s="1" t="s">
        <v>133</v>
      </c>
      <c r="D161" s="77" t="s">
        <v>274</v>
      </c>
      <c r="E161" s="103">
        <v>65500</v>
      </c>
      <c r="F161" s="96">
        <v>0</v>
      </c>
      <c r="G161" s="81">
        <v>65500</v>
      </c>
      <c r="H161" s="88">
        <v>0</v>
      </c>
      <c r="I161" s="81">
        <v>0</v>
      </c>
      <c r="J161" s="88">
        <v>0</v>
      </c>
      <c r="K161" s="81">
        <v>65500</v>
      </c>
      <c r="L161" s="88">
        <v>65500</v>
      </c>
      <c r="M161" s="80">
        <f t="shared" si="2"/>
        <v>0</v>
      </c>
    </row>
    <row r="162" spans="1:13" ht="15.95" customHeight="1" x14ac:dyDescent="0.25">
      <c r="A162" s="9" t="s">
        <v>267</v>
      </c>
      <c r="B162" s="75" t="s">
        <v>213</v>
      </c>
      <c r="C162" s="1" t="s">
        <v>268</v>
      </c>
      <c r="D162" s="77" t="s">
        <v>274</v>
      </c>
      <c r="E162" s="103">
        <v>10000</v>
      </c>
      <c r="F162" s="96">
        <v>0</v>
      </c>
      <c r="G162" s="81">
        <v>10000</v>
      </c>
      <c r="H162" s="88">
        <v>0</v>
      </c>
      <c r="I162" s="81">
        <v>0</v>
      </c>
      <c r="J162" s="88">
        <v>0</v>
      </c>
      <c r="K162" s="81">
        <v>10000</v>
      </c>
      <c r="L162" s="88">
        <v>10000</v>
      </c>
      <c r="M162" s="80">
        <f t="shared" si="2"/>
        <v>0</v>
      </c>
    </row>
    <row r="163" spans="1:13" ht="15.95" customHeight="1" x14ac:dyDescent="0.25">
      <c r="A163" s="9" t="s">
        <v>221</v>
      </c>
      <c r="B163" s="75" t="s">
        <v>213</v>
      </c>
      <c r="C163" s="1" t="s">
        <v>167</v>
      </c>
      <c r="D163" s="77" t="s">
        <v>274</v>
      </c>
      <c r="E163" s="103">
        <v>10000</v>
      </c>
      <c r="F163" s="96">
        <v>0</v>
      </c>
      <c r="G163" s="81">
        <v>10000</v>
      </c>
      <c r="H163" s="88">
        <v>0</v>
      </c>
      <c r="I163" s="81">
        <v>0</v>
      </c>
      <c r="J163" s="88">
        <v>0</v>
      </c>
      <c r="K163" s="81">
        <v>10000</v>
      </c>
      <c r="L163" s="88">
        <v>10000</v>
      </c>
      <c r="M163" s="80">
        <f t="shared" si="2"/>
        <v>0</v>
      </c>
    </row>
    <row r="164" spans="1:13" ht="15.95" customHeight="1" x14ac:dyDescent="0.25">
      <c r="A164" s="9" t="s">
        <v>225</v>
      </c>
      <c r="B164" s="75" t="s">
        <v>213</v>
      </c>
      <c r="C164" s="1" t="s">
        <v>278</v>
      </c>
      <c r="D164" s="78" t="s">
        <v>274</v>
      </c>
      <c r="E164" s="104">
        <v>10000</v>
      </c>
      <c r="F164" s="97">
        <v>0</v>
      </c>
      <c r="G164" s="81">
        <v>10000</v>
      </c>
      <c r="H164" s="88">
        <v>0</v>
      </c>
      <c r="I164" s="81">
        <v>0</v>
      </c>
      <c r="J164" s="88">
        <v>0</v>
      </c>
      <c r="K164" s="81">
        <v>10000</v>
      </c>
      <c r="L164" s="88">
        <v>10000</v>
      </c>
      <c r="M164" s="80">
        <f t="shared" si="2"/>
        <v>0</v>
      </c>
    </row>
    <row r="165" spans="1:13" ht="15.95" customHeight="1" x14ac:dyDescent="0.25">
      <c r="A165" s="9" t="s">
        <v>85</v>
      </c>
      <c r="B165" s="75" t="s">
        <v>86</v>
      </c>
      <c r="C165" s="1" t="s">
        <v>87</v>
      </c>
      <c r="D165" s="77" t="s">
        <v>363</v>
      </c>
      <c r="E165" s="103">
        <v>0</v>
      </c>
      <c r="F165" s="96">
        <v>0</v>
      </c>
      <c r="G165" s="81">
        <v>0</v>
      </c>
      <c r="H165" s="88">
        <v>0</v>
      </c>
      <c r="I165" s="81">
        <v>0</v>
      </c>
      <c r="J165" s="88">
        <v>29.69</v>
      </c>
      <c r="K165" s="81">
        <v>0</v>
      </c>
      <c r="L165" s="88">
        <v>0</v>
      </c>
      <c r="M165" s="80">
        <f t="shared" si="2"/>
        <v>0</v>
      </c>
    </row>
    <row r="166" spans="1:13" ht="15.95" customHeight="1" x14ac:dyDescent="0.25">
      <c r="A166" s="1" t="s">
        <v>211</v>
      </c>
      <c r="B166" s="75" t="s">
        <v>199</v>
      </c>
      <c r="C166" s="1" t="s">
        <v>104</v>
      </c>
      <c r="D166" s="75" t="s">
        <v>363</v>
      </c>
      <c r="E166" s="106">
        <v>0</v>
      </c>
      <c r="F166" s="98">
        <v>0</v>
      </c>
      <c r="G166" s="83">
        <v>0</v>
      </c>
      <c r="H166" s="87">
        <v>0</v>
      </c>
      <c r="I166" s="83">
        <v>0</v>
      </c>
      <c r="J166" s="87">
        <v>3.3</v>
      </c>
      <c r="K166" s="83">
        <v>0</v>
      </c>
      <c r="L166" s="87">
        <v>0</v>
      </c>
      <c r="M166" s="80">
        <f t="shared" si="2"/>
        <v>0</v>
      </c>
    </row>
    <row r="167" spans="1:13" ht="15.95" customHeight="1" x14ac:dyDescent="0.25">
      <c r="A167" s="9" t="s">
        <v>85</v>
      </c>
      <c r="B167" s="75" t="s">
        <v>86</v>
      </c>
      <c r="C167" s="1" t="s">
        <v>87</v>
      </c>
      <c r="D167" s="77" t="s">
        <v>279</v>
      </c>
      <c r="E167" s="103">
        <v>285100</v>
      </c>
      <c r="F167" s="96">
        <v>0</v>
      </c>
      <c r="G167" s="81">
        <v>285100</v>
      </c>
      <c r="H167" s="88">
        <v>21459</v>
      </c>
      <c r="I167" s="81">
        <v>21459</v>
      </c>
      <c r="J167" s="88">
        <v>373.38</v>
      </c>
      <c r="K167" s="81">
        <v>263641</v>
      </c>
      <c r="L167" s="88">
        <v>263641</v>
      </c>
      <c r="M167" s="80">
        <f t="shared" si="2"/>
        <v>7.5268326902841104E-2</v>
      </c>
    </row>
    <row r="168" spans="1:13" ht="15.95" customHeight="1" x14ac:dyDescent="0.25">
      <c r="A168" s="9" t="s">
        <v>89</v>
      </c>
      <c r="B168" s="75" t="s">
        <v>86</v>
      </c>
      <c r="C168" s="9" t="s">
        <v>90</v>
      </c>
      <c r="D168" s="77" t="s">
        <v>279</v>
      </c>
      <c r="E168" s="103">
        <v>32931</v>
      </c>
      <c r="F168" s="96">
        <v>0</v>
      </c>
      <c r="G168" s="81">
        <v>32931</v>
      </c>
      <c r="H168" s="88">
        <v>202</v>
      </c>
      <c r="I168" s="81">
        <v>202</v>
      </c>
      <c r="J168" s="88">
        <v>0</v>
      </c>
      <c r="K168" s="81">
        <v>32729</v>
      </c>
      <c r="L168" s="88">
        <v>32729</v>
      </c>
      <c r="M168" s="80">
        <f t="shared" si="2"/>
        <v>6.1340378366888338E-3</v>
      </c>
    </row>
    <row r="169" spans="1:13" ht="15.95" customHeight="1" x14ac:dyDescent="0.25">
      <c r="A169" s="9" t="s">
        <v>91</v>
      </c>
      <c r="B169" s="75" t="s">
        <v>86</v>
      </c>
      <c r="C169" s="9" t="s">
        <v>92</v>
      </c>
      <c r="D169" s="77" t="s">
        <v>279</v>
      </c>
      <c r="E169" s="103">
        <v>12150</v>
      </c>
      <c r="F169" s="96">
        <v>0</v>
      </c>
      <c r="G169" s="81">
        <v>12150</v>
      </c>
      <c r="H169" s="88">
        <v>76.66</v>
      </c>
      <c r="I169" s="81">
        <v>76.66</v>
      </c>
      <c r="J169" s="88">
        <v>0</v>
      </c>
      <c r="K169" s="81">
        <v>12073.34</v>
      </c>
      <c r="L169" s="88">
        <v>12073.34</v>
      </c>
      <c r="M169" s="80">
        <f t="shared" si="2"/>
        <v>6.3094650205761313E-3</v>
      </c>
    </row>
    <row r="170" spans="1:13" ht="15.95" customHeight="1" x14ac:dyDescent="0.25">
      <c r="A170" s="67" t="s">
        <v>101</v>
      </c>
      <c r="B170" s="66" t="s">
        <v>86</v>
      </c>
      <c r="C170" s="68" t="s">
        <v>102</v>
      </c>
      <c r="D170" s="109" t="s">
        <v>279</v>
      </c>
      <c r="E170" s="102">
        <v>48013.4</v>
      </c>
      <c r="F170" s="100">
        <v>0</v>
      </c>
      <c r="G170" s="102">
        <v>48013.4</v>
      </c>
      <c r="H170" s="100">
        <v>2499.9899999999998</v>
      </c>
      <c r="I170" s="102">
        <v>2499.9899999999998</v>
      </c>
      <c r="J170" s="100">
        <v>0</v>
      </c>
      <c r="K170" s="102">
        <v>45513.41</v>
      </c>
      <c r="L170" s="102">
        <v>45513.41</v>
      </c>
      <c r="M170" s="80">
        <f t="shared" si="2"/>
        <v>5.2068589185519036E-2</v>
      </c>
    </row>
    <row r="171" spans="1:13" ht="15.95" customHeight="1" x14ac:dyDescent="0.25">
      <c r="A171" s="85" t="s">
        <v>103</v>
      </c>
      <c r="B171" s="75" t="s">
        <v>86</v>
      </c>
      <c r="C171" s="85" t="s">
        <v>104</v>
      </c>
      <c r="D171" s="108" t="s">
        <v>279</v>
      </c>
      <c r="E171" s="101">
        <v>32929.67</v>
      </c>
      <c r="F171" s="99">
        <v>0</v>
      </c>
      <c r="G171" s="101">
        <v>32929.67</v>
      </c>
      <c r="H171" s="99">
        <v>1218.5999999999999</v>
      </c>
      <c r="I171" s="101">
        <v>1218.5999999999999</v>
      </c>
      <c r="J171" s="99">
        <v>0</v>
      </c>
      <c r="K171" s="101">
        <v>31711.07</v>
      </c>
      <c r="L171" s="99">
        <v>31711.07</v>
      </c>
      <c r="M171" s="80">
        <f t="shared" si="2"/>
        <v>3.7006140662812596E-2</v>
      </c>
    </row>
    <row r="172" spans="1:13" ht="15.95" customHeight="1" x14ac:dyDescent="0.25">
      <c r="A172" s="85" t="s">
        <v>185</v>
      </c>
      <c r="B172" s="75" t="s">
        <v>114</v>
      </c>
      <c r="C172" s="85" t="s">
        <v>186</v>
      </c>
      <c r="D172" s="108" t="s">
        <v>279</v>
      </c>
      <c r="E172" s="101">
        <v>150</v>
      </c>
      <c r="F172" s="99">
        <v>0</v>
      </c>
      <c r="G172" s="101">
        <v>150</v>
      </c>
      <c r="H172" s="99">
        <v>0</v>
      </c>
      <c r="I172" s="101">
        <v>0</v>
      </c>
      <c r="J172" s="99">
        <v>0</v>
      </c>
      <c r="K172" s="101">
        <v>150</v>
      </c>
      <c r="L172" s="99">
        <v>150</v>
      </c>
      <c r="M172" s="80">
        <f t="shared" si="2"/>
        <v>0</v>
      </c>
    </row>
    <row r="173" spans="1:13" ht="15.95" customHeight="1" x14ac:dyDescent="0.25">
      <c r="A173" s="85" t="s">
        <v>198</v>
      </c>
      <c r="B173" s="75" t="s">
        <v>199</v>
      </c>
      <c r="C173" s="85" t="s">
        <v>200</v>
      </c>
      <c r="D173" s="108" t="s">
        <v>279</v>
      </c>
      <c r="E173" s="101">
        <v>78456</v>
      </c>
      <c r="F173" s="99">
        <v>0</v>
      </c>
      <c r="G173" s="101">
        <v>78456</v>
      </c>
      <c r="H173" s="99">
        <v>7538</v>
      </c>
      <c r="I173" s="101">
        <v>7538</v>
      </c>
      <c r="J173" s="99">
        <v>168.3</v>
      </c>
      <c r="K173" s="101">
        <v>70918</v>
      </c>
      <c r="L173" s="99">
        <v>70918</v>
      </c>
      <c r="M173" s="80">
        <f t="shared" si="2"/>
        <v>9.6079331090037731E-2</v>
      </c>
    </row>
    <row r="174" spans="1:13" ht="15.95" customHeight="1" x14ac:dyDescent="0.25">
      <c r="A174" s="85" t="s">
        <v>201</v>
      </c>
      <c r="B174" s="75" t="s">
        <v>199</v>
      </c>
      <c r="C174" s="85" t="s">
        <v>90</v>
      </c>
      <c r="D174" s="108" t="s">
        <v>279</v>
      </c>
      <c r="E174" s="101">
        <v>6538</v>
      </c>
      <c r="F174" s="99">
        <v>0</v>
      </c>
      <c r="G174" s="101">
        <v>6538</v>
      </c>
      <c r="H174" s="99">
        <v>0</v>
      </c>
      <c r="I174" s="101">
        <v>0</v>
      </c>
      <c r="J174" s="99">
        <v>0</v>
      </c>
      <c r="K174" s="101">
        <v>6538</v>
      </c>
      <c r="L174" s="99">
        <v>6538</v>
      </c>
      <c r="M174" s="80">
        <f t="shared" si="2"/>
        <v>0</v>
      </c>
    </row>
    <row r="175" spans="1:13" ht="15.95" customHeight="1" x14ac:dyDescent="0.25">
      <c r="A175" s="85" t="s">
        <v>202</v>
      </c>
      <c r="B175" s="75" t="s">
        <v>199</v>
      </c>
      <c r="C175" s="85" t="s">
        <v>92</v>
      </c>
      <c r="D175" s="108" t="s">
        <v>279</v>
      </c>
      <c r="E175" s="101">
        <v>4050</v>
      </c>
      <c r="F175" s="99">
        <v>0</v>
      </c>
      <c r="G175" s="101">
        <v>4050</v>
      </c>
      <c r="H175" s="99">
        <v>0</v>
      </c>
      <c r="I175" s="101">
        <v>0</v>
      </c>
      <c r="J175" s="99">
        <v>0</v>
      </c>
      <c r="K175" s="101">
        <v>4050</v>
      </c>
      <c r="L175" s="99">
        <v>4050</v>
      </c>
      <c r="M175" s="80">
        <f t="shared" si="2"/>
        <v>0</v>
      </c>
    </row>
    <row r="176" spans="1:13" ht="15.95" customHeight="1" x14ac:dyDescent="0.25">
      <c r="A176" s="85" t="s">
        <v>203</v>
      </c>
      <c r="B176" s="75" t="s">
        <v>199</v>
      </c>
      <c r="C176" s="85" t="s">
        <v>204</v>
      </c>
      <c r="D176" s="108" t="s">
        <v>279</v>
      </c>
      <c r="E176" s="101">
        <v>5016</v>
      </c>
      <c r="F176" s="99">
        <v>0</v>
      </c>
      <c r="G176" s="101">
        <v>5016</v>
      </c>
      <c r="H176" s="99">
        <v>364</v>
      </c>
      <c r="I176" s="101">
        <v>364</v>
      </c>
      <c r="J176" s="99">
        <v>0</v>
      </c>
      <c r="K176" s="101">
        <v>4652</v>
      </c>
      <c r="L176" s="99">
        <v>4652</v>
      </c>
      <c r="M176" s="80">
        <f t="shared" si="2"/>
        <v>7.2567783094098878E-2</v>
      </c>
    </row>
    <row r="177" spans="1:13" ht="15.95" customHeight="1" x14ac:dyDescent="0.25">
      <c r="A177" s="85" t="s">
        <v>205</v>
      </c>
      <c r="B177" s="75" t="s">
        <v>199</v>
      </c>
      <c r="C177" s="85" t="s">
        <v>206</v>
      </c>
      <c r="D177" s="108" t="s">
        <v>279</v>
      </c>
      <c r="E177" s="101">
        <v>162</v>
      </c>
      <c r="F177" s="99">
        <v>0</v>
      </c>
      <c r="G177" s="101">
        <v>162</v>
      </c>
      <c r="H177" s="99">
        <v>18.399999999999999</v>
      </c>
      <c r="I177" s="101">
        <v>18.399999999999999</v>
      </c>
      <c r="J177" s="99">
        <v>0</v>
      </c>
      <c r="K177" s="101">
        <v>143.6</v>
      </c>
      <c r="L177" s="99">
        <v>143.6</v>
      </c>
      <c r="M177" s="80">
        <f t="shared" si="2"/>
        <v>0.11358024691358024</v>
      </c>
    </row>
    <row r="178" spans="1:13" ht="15.95" customHeight="1" x14ac:dyDescent="0.25">
      <c r="A178" s="85" t="s">
        <v>207</v>
      </c>
      <c r="B178" s="75" t="s">
        <v>199</v>
      </c>
      <c r="C178" s="85" t="s">
        <v>208</v>
      </c>
      <c r="D178" s="108" t="s">
        <v>279</v>
      </c>
      <c r="E178" s="101">
        <v>2241.63</v>
      </c>
      <c r="F178" s="99">
        <v>0</v>
      </c>
      <c r="G178" s="101">
        <v>2241.63</v>
      </c>
      <c r="H178" s="99">
        <v>224</v>
      </c>
      <c r="I178" s="101">
        <v>224</v>
      </c>
      <c r="J178" s="99">
        <v>0</v>
      </c>
      <c r="K178" s="101">
        <v>2017.63</v>
      </c>
      <c r="L178" s="99">
        <v>2017.63</v>
      </c>
      <c r="M178" s="80">
        <f t="shared" si="2"/>
        <v>9.9927285055963738E-2</v>
      </c>
    </row>
    <row r="179" spans="1:13" ht="15.95" customHeight="1" x14ac:dyDescent="0.25">
      <c r="A179" s="85" t="s">
        <v>209</v>
      </c>
      <c r="B179" s="75" t="s">
        <v>199</v>
      </c>
      <c r="C179" s="85" t="s">
        <v>94</v>
      </c>
      <c r="D179" s="108" t="s">
        <v>279</v>
      </c>
      <c r="E179" s="101">
        <v>5200</v>
      </c>
      <c r="F179" s="99">
        <v>0</v>
      </c>
      <c r="G179" s="101">
        <v>5200</v>
      </c>
      <c r="H179" s="99">
        <v>0</v>
      </c>
      <c r="I179" s="101">
        <v>0</v>
      </c>
      <c r="J179" s="99">
        <v>0</v>
      </c>
      <c r="K179" s="101">
        <v>5200</v>
      </c>
      <c r="L179" s="99">
        <v>5200</v>
      </c>
      <c r="M179" s="80">
        <f t="shared" si="2"/>
        <v>0</v>
      </c>
    </row>
    <row r="180" spans="1:13" ht="15.95" customHeight="1" x14ac:dyDescent="0.25">
      <c r="A180" s="85" t="s">
        <v>258</v>
      </c>
      <c r="B180" s="75" t="s">
        <v>199</v>
      </c>
      <c r="C180" s="85" t="s">
        <v>96</v>
      </c>
      <c r="D180" s="108" t="s">
        <v>279</v>
      </c>
      <c r="E180" s="101">
        <v>39900</v>
      </c>
      <c r="F180" s="99">
        <v>0</v>
      </c>
      <c r="G180" s="101">
        <v>39900</v>
      </c>
      <c r="H180" s="99">
        <v>1212</v>
      </c>
      <c r="I180" s="101">
        <v>1212</v>
      </c>
      <c r="J180" s="99">
        <v>0</v>
      </c>
      <c r="K180" s="101">
        <v>38688</v>
      </c>
      <c r="L180" s="99">
        <v>38688</v>
      </c>
      <c r="M180" s="80">
        <f t="shared" si="2"/>
        <v>3.037593984962406E-2</v>
      </c>
    </row>
    <row r="181" spans="1:13" ht="15.95" customHeight="1" x14ac:dyDescent="0.25">
      <c r="A181" s="85" t="s">
        <v>210</v>
      </c>
      <c r="B181" s="75" t="s">
        <v>199</v>
      </c>
      <c r="C181" s="85" t="s">
        <v>102</v>
      </c>
      <c r="D181" s="108" t="s">
        <v>279</v>
      </c>
      <c r="E181" s="101">
        <v>8747.84</v>
      </c>
      <c r="F181" s="99">
        <v>0</v>
      </c>
      <c r="G181" s="101">
        <v>8747.84</v>
      </c>
      <c r="H181" s="99">
        <v>1128.52</v>
      </c>
      <c r="I181" s="101">
        <v>1128.52</v>
      </c>
      <c r="J181" s="99">
        <v>0</v>
      </c>
      <c r="K181" s="101">
        <v>7619.32</v>
      </c>
      <c r="L181" s="99">
        <v>7619.32</v>
      </c>
      <c r="M181" s="80">
        <f t="shared" si="2"/>
        <v>0.12900556022972529</v>
      </c>
    </row>
    <row r="182" spans="1:13" ht="15.95" customHeight="1" x14ac:dyDescent="0.25">
      <c r="A182" s="85" t="s">
        <v>211</v>
      </c>
      <c r="B182" s="75" t="s">
        <v>199</v>
      </c>
      <c r="C182" s="85" t="s">
        <v>104</v>
      </c>
      <c r="D182" s="108" t="s">
        <v>279</v>
      </c>
      <c r="E182" s="101">
        <v>6535.38</v>
      </c>
      <c r="F182" s="99">
        <v>0</v>
      </c>
      <c r="G182" s="101">
        <v>6535.38</v>
      </c>
      <c r="H182" s="99">
        <v>248.58</v>
      </c>
      <c r="I182" s="101">
        <v>248.58</v>
      </c>
      <c r="J182" s="99">
        <v>0</v>
      </c>
      <c r="K182" s="101">
        <v>6286.8</v>
      </c>
      <c r="L182" s="99">
        <v>6286.8</v>
      </c>
      <c r="M182" s="80">
        <f t="shared" si="2"/>
        <v>3.8036043810765405E-2</v>
      </c>
    </row>
    <row r="183" spans="1:13" ht="15.95" customHeight="1" x14ac:dyDescent="0.25">
      <c r="A183" s="85" t="s">
        <v>215</v>
      </c>
      <c r="B183" s="75" t="s">
        <v>213</v>
      </c>
      <c r="C183" s="85" t="s">
        <v>145</v>
      </c>
      <c r="D183" s="108" t="s">
        <v>279</v>
      </c>
      <c r="E183" s="101">
        <v>100000</v>
      </c>
      <c r="F183" s="99">
        <v>0</v>
      </c>
      <c r="G183" s="101">
        <v>100000</v>
      </c>
      <c r="H183" s="99">
        <v>0</v>
      </c>
      <c r="I183" s="101">
        <v>0</v>
      </c>
      <c r="J183" s="99">
        <v>0</v>
      </c>
      <c r="K183" s="101">
        <v>100000</v>
      </c>
      <c r="L183" s="99">
        <v>100000</v>
      </c>
      <c r="M183" s="80">
        <f t="shared" si="2"/>
        <v>0</v>
      </c>
    </row>
    <row r="184" spans="1:13" ht="15.95" customHeight="1" x14ac:dyDescent="0.25">
      <c r="A184" s="85" t="s">
        <v>235</v>
      </c>
      <c r="B184" s="75" t="s">
        <v>234</v>
      </c>
      <c r="C184" s="85" t="s">
        <v>236</v>
      </c>
      <c r="D184" s="108" t="s">
        <v>279</v>
      </c>
      <c r="E184" s="101">
        <v>1900</v>
      </c>
      <c r="F184" s="99">
        <v>0</v>
      </c>
      <c r="G184" s="101">
        <v>1900</v>
      </c>
      <c r="H184" s="99">
        <v>0</v>
      </c>
      <c r="I184" s="101">
        <v>0</v>
      </c>
      <c r="J184" s="99">
        <v>0</v>
      </c>
      <c r="K184" s="101">
        <v>1900</v>
      </c>
      <c r="L184" s="99">
        <v>1900</v>
      </c>
      <c r="M184" s="80">
        <f t="shared" si="2"/>
        <v>0</v>
      </c>
    </row>
    <row r="185" spans="1:13" ht="15.95" customHeight="1" x14ac:dyDescent="0.25">
      <c r="A185" s="85" t="s">
        <v>238</v>
      </c>
      <c r="B185" s="75" t="s">
        <v>234</v>
      </c>
      <c r="C185" s="85" t="s">
        <v>239</v>
      </c>
      <c r="D185" s="108" t="s">
        <v>279</v>
      </c>
      <c r="E185" s="101">
        <v>6100</v>
      </c>
      <c r="F185" s="99">
        <v>0</v>
      </c>
      <c r="G185" s="101">
        <v>6100</v>
      </c>
      <c r="H185" s="99">
        <v>0</v>
      </c>
      <c r="I185" s="101">
        <v>0</v>
      </c>
      <c r="J185" s="99">
        <v>0</v>
      </c>
      <c r="K185" s="101">
        <v>6100</v>
      </c>
      <c r="L185" s="99">
        <v>6100</v>
      </c>
      <c r="M185" s="80">
        <f t="shared" si="2"/>
        <v>0</v>
      </c>
    </row>
    <row r="186" spans="1:13" ht="15.95" customHeight="1" x14ac:dyDescent="0.25">
      <c r="A186" s="85" t="s">
        <v>280</v>
      </c>
      <c r="B186" s="75" t="s">
        <v>234</v>
      </c>
      <c r="C186" s="85" t="s">
        <v>2</v>
      </c>
      <c r="D186" s="108" t="s">
        <v>279</v>
      </c>
      <c r="E186" s="101">
        <v>195000</v>
      </c>
      <c r="F186" s="99">
        <v>0</v>
      </c>
      <c r="G186" s="101">
        <v>195000</v>
      </c>
      <c r="H186" s="99">
        <v>0</v>
      </c>
      <c r="I186" s="101">
        <v>0</v>
      </c>
      <c r="J186" s="99">
        <v>0</v>
      </c>
      <c r="K186" s="101">
        <v>195000</v>
      </c>
      <c r="L186" s="99">
        <v>195000</v>
      </c>
      <c r="M186" s="80">
        <f t="shared" si="2"/>
        <v>0</v>
      </c>
    </row>
    <row r="187" spans="1:13" ht="15.95" customHeight="1" x14ac:dyDescent="0.25">
      <c r="A187" s="85" t="s">
        <v>281</v>
      </c>
      <c r="B187" s="75" t="s">
        <v>234</v>
      </c>
      <c r="C187" s="85" t="s">
        <v>149</v>
      </c>
      <c r="D187" s="108" t="s">
        <v>279</v>
      </c>
      <c r="E187" s="101">
        <v>29000</v>
      </c>
      <c r="F187" s="99">
        <v>0</v>
      </c>
      <c r="G187" s="101">
        <v>29000</v>
      </c>
      <c r="H187" s="99">
        <v>0</v>
      </c>
      <c r="I187" s="101">
        <v>0</v>
      </c>
      <c r="J187" s="99">
        <v>0</v>
      </c>
      <c r="K187" s="101">
        <v>29000</v>
      </c>
      <c r="L187" s="99">
        <v>29000</v>
      </c>
      <c r="M187" s="80">
        <f t="shared" si="2"/>
        <v>0</v>
      </c>
    </row>
    <row r="188" spans="1:13" ht="15.95" customHeight="1" x14ac:dyDescent="0.25">
      <c r="A188" s="85" t="s">
        <v>85</v>
      </c>
      <c r="B188" s="75" t="s">
        <v>86</v>
      </c>
      <c r="C188" s="85" t="s">
        <v>87</v>
      </c>
      <c r="D188" s="108" t="s">
        <v>282</v>
      </c>
      <c r="E188" s="101">
        <v>305000</v>
      </c>
      <c r="F188" s="99">
        <v>0</v>
      </c>
      <c r="G188" s="101">
        <v>305000</v>
      </c>
      <c r="H188" s="99">
        <v>18424</v>
      </c>
      <c r="I188" s="101">
        <v>18424</v>
      </c>
      <c r="J188" s="99">
        <v>739.6</v>
      </c>
      <c r="K188" s="101">
        <v>286576</v>
      </c>
      <c r="L188" s="99">
        <v>286576</v>
      </c>
      <c r="M188" s="80">
        <f t="shared" si="2"/>
        <v>6.0406557377049183E-2</v>
      </c>
    </row>
    <row r="189" spans="1:13" ht="15.95" customHeight="1" x14ac:dyDescent="0.25">
      <c r="A189" s="85" t="s">
        <v>89</v>
      </c>
      <c r="B189" s="75" t="s">
        <v>86</v>
      </c>
      <c r="C189" s="85" t="s">
        <v>90</v>
      </c>
      <c r="D189" s="108" t="s">
        <v>282</v>
      </c>
      <c r="E189" s="101">
        <v>36256</v>
      </c>
      <c r="F189" s="99">
        <v>0</v>
      </c>
      <c r="G189" s="101">
        <v>36256</v>
      </c>
      <c r="H189" s="99">
        <v>236.25</v>
      </c>
      <c r="I189" s="101">
        <v>236.25</v>
      </c>
      <c r="J189" s="99">
        <v>0</v>
      </c>
      <c r="K189" s="101">
        <v>36019.75</v>
      </c>
      <c r="L189" s="99">
        <v>36019.75</v>
      </c>
      <c r="M189" s="80">
        <f t="shared" si="2"/>
        <v>6.5161628420123564E-3</v>
      </c>
    </row>
    <row r="190" spans="1:13" ht="15.95" customHeight="1" x14ac:dyDescent="0.25">
      <c r="A190" s="85" t="s">
        <v>91</v>
      </c>
      <c r="B190" s="75" t="s">
        <v>86</v>
      </c>
      <c r="C190" s="85" t="s">
        <v>92</v>
      </c>
      <c r="D190" s="108" t="s">
        <v>282</v>
      </c>
      <c r="E190" s="101">
        <v>21600</v>
      </c>
      <c r="F190" s="99">
        <v>0</v>
      </c>
      <c r="G190" s="101">
        <v>21600</v>
      </c>
      <c r="H190" s="99">
        <v>76.66</v>
      </c>
      <c r="I190" s="101">
        <v>76.66</v>
      </c>
      <c r="J190" s="99">
        <v>0</v>
      </c>
      <c r="K190" s="101">
        <v>21523.34</v>
      </c>
      <c r="L190" s="99">
        <v>21523.34</v>
      </c>
      <c r="M190" s="80">
        <f t="shared" si="2"/>
        <v>3.5490740740740738E-3</v>
      </c>
    </row>
    <row r="191" spans="1:13" ht="15.95" customHeight="1" x14ac:dyDescent="0.25">
      <c r="A191" s="85" t="s">
        <v>93</v>
      </c>
      <c r="B191" s="75" t="s">
        <v>86</v>
      </c>
      <c r="C191" s="85" t="s">
        <v>244</v>
      </c>
      <c r="D191" s="108" t="s">
        <v>282</v>
      </c>
      <c r="E191" s="101">
        <v>36000</v>
      </c>
      <c r="F191" s="99">
        <v>0</v>
      </c>
      <c r="G191" s="101">
        <v>36000</v>
      </c>
      <c r="H191" s="99">
        <v>0</v>
      </c>
      <c r="I191" s="101">
        <v>0</v>
      </c>
      <c r="J191" s="99">
        <v>0</v>
      </c>
      <c r="K191" s="101">
        <v>36000</v>
      </c>
      <c r="L191" s="99">
        <v>36000</v>
      </c>
      <c r="M191" s="80">
        <f t="shared" si="2"/>
        <v>0</v>
      </c>
    </row>
    <row r="192" spans="1:13" ht="15.95" customHeight="1" x14ac:dyDescent="0.25">
      <c r="A192" s="85" t="s">
        <v>95</v>
      </c>
      <c r="B192" s="75" t="s">
        <v>86</v>
      </c>
      <c r="C192" s="85" t="s">
        <v>245</v>
      </c>
      <c r="D192" s="108" t="s">
        <v>282</v>
      </c>
      <c r="E192" s="101">
        <v>98064</v>
      </c>
      <c r="F192" s="99">
        <v>0</v>
      </c>
      <c r="G192" s="101">
        <v>98064</v>
      </c>
      <c r="H192" s="99">
        <v>5073</v>
      </c>
      <c r="I192" s="101">
        <v>5073</v>
      </c>
      <c r="J192" s="99">
        <v>227.97</v>
      </c>
      <c r="K192" s="101">
        <v>92991</v>
      </c>
      <c r="L192" s="99">
        <v>92991</v>
      </c>
      <c r="M192" s="80">
        <f t="shared" si="2"/>
        <v>5.1731522271169846E-2</v>
      </c>
    </row>
    <row r="193" spans="1:13" ht="15.95" customHeight="1" x14ac:dyDescent="0.25">
      <c r="A193" s="85" t="s">
        <v>101</v>
      </c>
      <c r="B193" s="75" t="s">
        <v>86</v>
      </c>
      <c r="C193" s="85" t="s">
        <v>102</v>
      </c>
      <c r="D193" s="108" t="s">
        <v>282</v>
      </c>
      <c r="E193" s="101">
        <v>52861.25</v>
      </c>
      <c r="F193" s="99">
        <v>0</v>
      </c>
      <c r="G193" s="101">
        <v>52861.25</v>
      </c>
      <c r="H193" s="99">
        <v>2737.46</v>
      </c>
      <c r="I193" s="101">
        <v>2737.46</v>
      </c>
      <c r="J193" s="99">
        <v>0</v>
      </c>
      <c r="K193" s="101">
        <v>50123.79</v>
      </c>
      <c r="L193" s="99">
        <v>50123.79</v>
      </c>
      <c r="M193" s="80">
        <f t="shared" si="2"/>
        <v>5.1785759890278796E-2</v>
      </c>
    </row>
    <row r="194" spans="1:13" ht="15.95" customHeight="1" x14ac:dyDescent="0.25">
      <c r="A194" s="85" t="s">
        <v>103</v>
      </c>
      <c r="B194" s="75" t="s">
        <v>86</v>
      </c>
      <c r="C194" s="85" t="s">
        <v>104</v>
      </c>
      <c r="D194" s="108" t="s">
        <v>282</v>
      </c>
      <c r="E194" s="101">
        <v>36252.730000000003</v>
      </c>
      <c r="F194" s="99">
        <v>0</v>
      </c>
      <c r="G194" s="101">
        <v>36252.730000000003</v>
      </c>
      <c r="H194" s="99">
        <v>913.54</v>
      </c>
      <c r="I194" s="101">
        <v>913.54</v>
      </c>
      <c r="J194" s="99">
        <v>0</v>
      </c>
      <c r="K194" s="101">
        <v>35339.19</v>
      </c>
      <c r="L194" s="99">
        <v>35339.19</v>
      </c>
      <c r="M194" s="80">
        <f t="shared" si="2"/>
        <v>2.5199205687406159E-2</v>
      </c>
    </row>
    <row r="195" spans="1:13" ht="15.95" customHeight="1" x14ac:dyDescent="0.25">
      <c r="A195" s="85" t="s">
        <v>111</v>
      </c>
      <c r="B195" s="75" t="s">
        <v>86</v>
      </c>
      <c r="C195" s="85" t="s">
        <v>112</v>
      </c>
      <c r="D195" s="108" t="s">
        <v>282</v>
      </c>
      <c r="E195" s="101">
        <v>1000</v>
      </c>
      <c r="F195" s="99">
        <v>0</v>
      </c>
      <c r="G195" s="101">
        <v>1000</v>
      </c>
      <c r="H195" s="99">
        <v>0</v>
      </c>
      <c r="I195" s="101">
        <v>0</v>
      </c>
      <c r="J195" s="99">
        <v>0</v>
      </c>
      <c r="K195" s="101">
        <v>1000</v>
      </c>
      <c r="L195" s="99">
        <v>1000</v>
      </c>
      <c r="M195" s="80">
        <f t="shared" si="2"/>
        <v>0</v>
      </c>
    </row>
    <row r="196" spans="1:13" ht="15.95" customHeight="1" x14ac:dyDescent="0.25">
      <c r="A196" s="85" t="s">
        <v>256</v>
      </c>
      <c r="B196" s="75" t="s">
        <v>199</v>
      </c>
      <c r="C196" s="85" t="s">
        <v>87</v>
      </c>
      <c r="D196" s="108" t="s">
        <v>282</v>
      </c>
      <c r="E196" s="101">
        <v>25000</v>
      </c>
      <c r="F196" s="99">
        <v>0</v>
      </c>
      <c r="G196" s="101">
        <v>25000</v>
      </c>
      <c r="H196" s="99">
        <v>561</v>
      </c>
      <c r="I196" s="101">
        <v>561</v>
      </c>
      <c r="J196" s="99">
        <v>-54.34</v>
      </c>
      <c r="K196" s="101">
        <v>24439</v>
      </c>
      <c r="L196" s="99">
        <v>24439</v>
      </c>
      <c r="M196" s="80">
        <f t="shared" ref="M196:M259" si="3">IFERROR(+I196/G196,0)</f>
        <v>2.2440000000000002E-2</v>
      </c>
    </row>
    <row r="197" spans="1:13" ht="15.95" customHeight="1" x14ac:dyDescent="0.25">
      <c r="A197" s="85" t="s">
        <v>198</v>
      </c>
      <c r="B197" s="75" t="s">
        <v>199</v>
      </c>
      <c r="C197" s="85" t="s">
        <v>200</v>
      </c>
      <c r="D197" s="108" t="s">
        <v>282</v>
      </c>
      <c r="E197" s="101">
        <v>2721461.88</v>
      </c>
      <c r="F197" s="99">
        <v>0</v>
      </c>
      <c r="G197" s="101">
        <v>2721461.88</v>
      </c>
      <c r="H197" s="99">
        <v>244062.22</v>
      </c>
      <c r="I197" s="101">
        <v>244062.22</v>
      </c>
      <c r="J197" s="99">
        <v>6511.38</v>
      </c>
      <c r="K197" s="101">
        <v>2477399.66</v>
      </c>
      <c r="L197" s="99">
        <v>2477399.66</v>
      </c>
      <c r="M197" s="80">
        <f t="shared" si="3"/>
        <v>8.9680558009506278E-2</v>
      </c>
    </row>
    <row r="198" spans="1:13" ht="15.95" customHeight="1" x14ac:dyDescent="0.25">
      <c r="A198" s="85" t="s">
        <v>201</v>
      </c>
      <c r="B198" s="75" t="s">
        <v>199</v>
      </c>
      <c r="C198" s="85" t="s">
        <v>90</v>
      </c>
      <c r="D198" s="108" t="s">
        <v>282</v>
      </c>
      <c r="E198" s="101">
        <v>226788.49</v>
      </c>
      <c r="F198" s="99">
        <v>0</v>
      </c>
      <c r="G198" s="101">
        <v>226788.49</v>
      </c>
      <c r="H198" s="99">
        <v>113.65</v>
      </c>
      <c r="I198" s="101">
        <v>113.65</v>
      </c>
      <c r="J198" s="99">
        <v>0</v>
      </c>
      <c r="K198" s="101">
        <v>226674.84</v>
      </c>
      <c r="L198" s="99">
        <v>226674.84</v>
      </c>
      <c r="M198" s="80">
        <f t="shared" si="3"/>
        <v>5.0112772478003631E-4</v>
      </c>
    </row>
    <row r="199" spans="1:13" ht="15.95" customHeight="1" x14ac:dyDescent="0.25">
      <c r="A199" s="85" t="s">
        <v>202</v>
      </c>
      <c r="B199" s="75" t="s">
        <v>199</v>
      </c>
      <c r="C199" s="85" t="s">
        <v>92</v>
      </c>
      <c r="D199" s="108" t="s">
        <v>282</v>
      </c>
      <c r="E199" s="101">
        <v>167400</v>
      </c>
      <c r="F199" s="99">
        <v>0</v>
      </c>
      <c r="G199" s="101">
        <v>167400</v>
      </c>
      <c r="H199" s="99">
        <v>153.32</v>
      </c>
      <c r="I199" s="101">
        <v>153.32</v>
      </c>
      <c r="J199" s="99">
        <v>0</v>
      </c>
      <c r="K199" s="101">
        <v>167246.68</v>
      </c>
      <c r="L199" s="99">
        <v>167246.68</v>
      </c>
      <c r="M199" s="80">
        <f t="shared" si="3"/>
        <v>9.158900836320191E-4</v>
      </c>
    </row>
    <row r="200" spans="1:13" ht="15.95" customHeight="1" x14ac:dyDescent="0.25">
      <c r="A200" s="85" t="s">
        <v>203</v>
      </c>
      <c r="B200" s="75" t="s">
        <v>199</v>
      </c>
      <c r="C200" s="85" t="s">
        <v>204</v>
      </c>
      <c r="D200" s="108" t="s">
        <v>282</v>
      </c>
      <c r="E200" s="101">
        <v>196440</v>
      </c>
      <c r="F200" s="99">
        <v>0</v>
      </c>
      <c r="G200" s="101">
        <v>196440</v>
      </c>
      <c r="H200" s="99">
        <v>15026</v>
      </c>
      <c r="I200" s="101">
        <v>15026</v>
      </c>
      <c r="J200" s="99">
        <v>0</v>
      </c>
      <c r="K200" s="101">
        <v>181414</v>
      </c>
      <c r="L200" s="99">
        <v>181414</v>
      </c>
      <c r="M200" s="80">
        <f t="shared" si="3"/>
        <v>7.6491549582569734E-2</v>
      </c>
    </row>
    <row r="201" spans="1:13" ht="15.95" customHeight="1" x14ac:dyDescent="0.25">
      <c r="A201" s="85" t="s">
        <v>205</v>
      </c>
      <c r="B201" s="75" t="s">
        <v>199</v>
      </c>
      <c r="C201" s="85" t="s">
        <v>206</v>
      </c>
      <c r="D201" s="108" t="s">
        <v>282</v>
      </c>
      <c r="E201" s="101">
        <v>15066</v>
      </c>
      <c r="F201" s="99">
        <v>0</v>
      </c>
      <c r="G201" s="101">
        <v>15066</v>
      </c>
      <c r="H201" s="99">
        <v>1232.8</v>
      </c>
      <c r="I201" s="101">
        <v>1232.8</v>
      </c>
      <c r="J201" s="99">
        <v>0</v>
      </c>
      <c r="K201" s="101">
        <v>13833.2</v>
      </c>
      <c r="L201" s="99">
        <v>13833.2</v>
      </c>
      <c r="M201" s="80">
        <f t="shared" si="3"/>
        <v>8.1826629496880396E-2</v>
      </c>
    </row>
    <row r="202" spans="1:13" ht="15.95" customHeight="1" x14ac:dyDescent="0.25">
      <c r="A202" s="85" t="s">
        <v>207</v>
      </c>
      <c r="B202" s="75" t="s">
        <v>199</v>
      </c>
      <c r="C202" s="85" t="s">
        <v>208</v>
      </c>
      <c r="D202" s="108" t="s">
        <v>282</v>
      </c>
      <c r="E202" s="101">
        <v>84315.24</v>
      </c>
      <c r="F202" s="99">
        <v>0</v>
      </c>
      <c r="G202" s="101">
        <v>84315.24</v>
      </c>
      <c r="H202" s="99">
        <v>7012.94</v>
      </c>
      <c r="I202" s="101">
        <v>7012.94</v>
      </c>
      <c r="J202" s="99">
        <v>0</v>
      </c>
      <c r="K202" s="101">
        <v>77302.3</v>
      </c>
      <c r="L202" s="99">
        <v>77302.3</v>
      </c>
      <c r="M202" s="80">
        <f t="shared" si="3"/>
        <v>8.3175236173199524E-2</v>
      </c>
    </row>
    <row r="203" spans="1:13" ht="15.95" customHeight="1" x14ac:dyDescent="0.25">
      <c r="A203" s="85" t="s">
        <v>209</v>
      </c>
      <c r="B203" s="75" t="s">
        <v>199</v>
      </c>
      <c r="C203" s="85" t="s">
        <v>244</v>
      </c>
      <c r="D203" s="108" t="s">
        <v>282</v>
      </c>
      <c r="E203" s="101">
        <v>791000</v>
      </c>
      <c r="F203" s="99">
        <v>0</v>
      </c>
      <c r="G203" s="101">
        <v>791000</v>
      </c>
      <c r="H203" s="99">
        <v>4087.77</v>
      </c>
      <c r="I203" s="101">
        <v>4087.77</v>
      </c>
      <c r="J203" s="99">
        <v>0</v>
      </c>
      <c r="K203" s="101">
        <v>786912.23</v>
      </c>
      <c r="L203" s="99">
        <v>786912.23</v>
      </c>
      <c r="M203" s="80">
        <f t="shared" si="3"/>
        <v>5.1678508217446271E-3</v>
      </c>
    </row>
    <row r="204" spans="1:13" ht="15.95" customHeight="1" x14ac:dyDescent="0.25">
      <c r="A204" s="85" t="s">
        <v>258</v>
      </c>
      <c r="B204" s="75" t="s">
        <v>199</v>
      </c>
      <c r="C204" s="85" t="s">
        <v>245</v>
      </c>
      <c r="D204" s="108" t="s">
        <v>282</v>
      </c>
      <c r="E204" s="101">
        <v>14000</v>
      </c>
      <c r="F204" s="99">
        <v>0</v>
      </c>
      <c r="G204" s="101">
        <v>14000</v>
      </c>
      <c r="H204" s="99">
        <v>0</v>
      </c>
      <c r="I204" s="101">
        <v>0</v>
      </c>
      <c r="J204" s="99">
        <v>0</v>
      </c>
      <c r="K204" s="101">
        <v>14000</v>
      </c>
      <c r="L204" s="99">
        <v>14000</v>
      </c>
      <c r="M204" s="80">
        <f t="shared" si="3"/>
        <v>0</v>
      </c>
    </row>
    <row r="205" spans="1:13" ht="15.95" customHeight="1" x14ac:dyDescent="0.25">
      <c r="A205" s="85" t="s">
        <v>210</v>
      </c>
      <c r="B205" s="75" t="s">
        <v>199</v>
      </c>
      <c r="C205" s="85" t="s">
        <v>102</v>
      </c>
      <c r="D205" s="108" t="s">
        <v>282</v>
      </c>
      <c r="E205" s="101">
        <v>303443</v>
      </c>
      <c r="F205" s="99">
        <v>0</v>
      </c>
      <c r="G205" s="101">
        <v>303443</v>
      </c>
      <c r="H205" s="99">
        <v>32874.1</v>
      </c>
      <c r="I205" s="101">
        <v>32874.1</v>
      </c>
      <c r="J205" s="99">
        <v>0</v>
      </c>
      <c r="K205" s="101">
        <v>270568.90000000002</v>
      </c>
      <c r="L205" s="99">
        <v>270568.90000000002</v>
      </c>
      <c r="M205" s="80">
        <f t="shared" si="3"/>
        <v>0.10833698585895868</v>
      </c>
    </row>
    <row r="206" spans="1:13" ht="15.95" customHeight="1" x14ac:dyDescent="0.25">
      <c r="A206" s="85" t="s">
        <v>211</v>
      </c>
      <c r="B206" s="75" t="s">
        <v>199</v>
      </c>
      <c r="C206" s="85" t="s">
        <v>259</v>
      </c>
      <c r="D206" s="108" t="s">
        <v>282</v>
      </c>
      <c r="E206" s="101">
        <v>226697.77</v>
      </c>
      <c r="F206" s="99">
        <v>0</v>
      </c>
      <c r="G206" s="101">
        <v>226697.77</v>
      </c>
      <c r="H206" s="99">
        <v>53765.62</v>
      </c>
      <c r="I206" s="101">
        <v>53765.62</v>
      </c>
      <c r="J206" s="99">
        <v>46650.86</v>
      </c>
      <c r="K206" s="101">
        <v>172932.15</v>
      </c>
      <c r="L206" s="99">
        <v>172932.15</v>
      </c>
      <c r="M206" s="80">
        <f t="shared" si="3"/>
        <v>0.23716872027457528</v>
      </c>
    </row>
    <row r="207" spans="1:13" ht="15.95" customHeight="1" x14ac:dyDescent="0.25">
      <c r="A207" s="85" t="s">
        <v>283</v>
      </c>
      <c r="B207" s="75" t="s">
        <v>199</v>
      </c>
      <c r="C207" s="85" t="s">
        <v>284</v>
      </c>
      <c r="D207" s="108" t="s">
        <v>282</v>
      </c>
      <c r="E207" s="101">
        <v>1365000</v>
      </c>
      <c r="F207" s="99">
        <v>0</v>
      </c>
      <c r="G207" s="101">
        <v>1365000</v>
      </c>
      <c r="H207" s="99">
        <v>0</v>
      </c>
      <c r="I207" s="101">
        <v>0</v>
      </c>
      <c r="J207" s="99">
        <v>0</v>
      </c>
      <c r="K207" s="101">
        <v>1365000</v>
      </c>
      <c r="L207" s="99">
        <v>1365000</v>
      </c>
      <c r="M207" s="80">
        <f t="shared" si="3"/>
        <v>0</v>
      </c>
    </row>
    <row r="208" spans="1:13" ht="15.95" customHeight="1" x14ac:dyDescent="0.25">
      <c r="A208" s="85" t="s">
        <v>285</v>
      </c>
      <c r="B208" s="75" t="s">
        <v>199</v>
      </c>
      <c r="C208" s="85" t="s">
        <v>286</v>
      </c>
      <c r="D208" s="108" t="s">
        <v>282</v>
      </c>
      <c r="E208" s="101">
        <v>3000</v>
      </c>
      <c r="F208" s="99">
        <v>0</v>
      </c>
      <c r="G208" s="101">
        <v>3000</v>
      </c>
      <c r="H208" s="99">
        <v>0</v>
      </c>
      <c r="I208" s="101">
        <v>0</v>
      </c>
      <c r="J208" s="99">
        <v>0</v>
      </c>
      <c r="K208" s="101">
        <v>3000</v>
      </c>
      <c r="L208" s="99">
        <v>3000</v>
      </c>
      <c r="M208" s="80">
        <f t="shared" si="3"/>
        <v>0</v>
      </c>
    </row>
    <row r="209" spans="1:13" ht="15.95" customHeight="1" x14ac:dyDescent="0.25">
      <c r="A209" s="85" t="s">
        <v>287</v>
      </c>
      <c r="B209" s="75" t="s">
        <v>213</v>
      </c>
      <c r="C209" s="85" t="s">
        <v>288</v>
      </c>
      <c r="D209" s="108" t="s">
        <v>282</v>
      </c>
      <c r="E209" s="101">
        <v>30000</v>
      </c>
      <c r="F209" s="99">
        <v>0</v>
      </c>
      <c r="G209" s="101">
        <v>30000</v>
      </c>
      <c r="H209" s="99">
        <v>0</v>
      </c>
      <c r="I209" s="101">
        <v>0</v>
      </c>
      <c r="J209" s="99">
        <v>0</v>
      </c>
      <c r="K209" s="101">
        <v>30000</v>
      </c>
      <c r="L209" s="99">
        <v>30000</v>
      </c>
      <c r="M209" s="80">
        <f t="shared" si="3"/>
        <v>0</v>
      </c>
    </row>
    <row r="210" spans="1:13" ht="15.95" customHeight="1" x14ac:dyDescent="0.25">
      <c r="A210" s="85" t="s">
        <v>289</v>
      </c>
      <c r="B210" s="75" t="s">
        <v>213</v>
      </c>
      <c r="C210" s="85" t="s">
        <v>290</v>
      </c>
      <c r="D210" s="108" t="s">
        <v>282</v>
      </c>
      <c r="E210" s="101">
        <v>20500</v>
      </c>
      <c r="F210" s="99">
        <v>0</v>
      </c>
      <c r="G210" s="101">
        <v>20500</v>
      </c>
      <c r="H210" s="99">
        <v>0</v>
      </c>
      <c r="I210" s="101">
        <v>0</v>
      </c>
      <c r="J210" s="99">
        <v>0</v>
      </c>
      <c r="K210" s="101">
        <v>20500</v>
      </c>
      <c r="L210" s="99">
        <v>20500</v>
      </c>
      <c r="M210" s="80">
        <f t="shared" si="3"/>
        <v>0</v>
      </c>
    </row>
    <row r="211" spans="1:13" ht="15.95" customHeight="1" x14ac:dyDescent="0.25">
      <c r="A211" s="85" t="s">
        <v>291</v>
      </c>
      <c r="B211" s="75" t="s">
        <v>213</v>
      </c>
      <c r="C211" s="85" t="s">
        <v>147</v>
      </c>
      <c r="D211" s="108" t="s">
        <v>282</v>
      </c>
      <c r="E211" s="101">
        <v>30000</v>
      </c>
      <c r="F211" s="99">
        <v>0</v>
      </c>
      <c r="G211" s="101">
        <v>30000</v>
      </c>
      <c r="H211" s="99">
        <v>0</v>
      </c>
      <c r="I211" s="101">
        <v>0</v>
      </c>
      <c r="J211" s="99">
        <v>0</v>
      </c>
      <c r="K211" s="101">
        <v>30000</v>
      </c>
      <c r="L211" s="99">
        <v>30000</v>
      </c>
      <c r="M211" s="80">
        <f t="shared" si="3"/>
        <v>0</v>
      </c>
    </row>
    <row r="212" spans="1:13" ht="15.95" customHeight="1" x14ac:dyDescent="0.25">
      <c r="A212" s="85" t="s">
        <v>292</v>
      </c>
      <c r="B212" s="75" t="s">
        <v>213</v>
      </c>
      <c r="C212" s="85" t="s">
        <v>173</v>
      </c>
      <c r="D212" s="108" t="s">
        <v>282</v>
      </c>
      <c r="E212" s="101">
        <v>6500</v>
      </c>
      <c r="F212" s="99">
        <v>0</v>
      </c>
      <c r="G212" s="101">
        <v>6500</v>
      </c>
      <c r="H212" s="99">
        <v>0</v>
      </c>
      <c r="I212" s="101">
        <v>0</v>
      </c>
      <c r="J212" s="99">
        <v>0</v>
      </c>
      <c r="K212" s="101">
        <v>6500</v>
      </c>
      <c r="L212" s="99">
        <v>6500</v>
      </c>
      <c r="M212" s="80">
        <f t="shared" si="3"/>
        <v>0</v>
      </c>
    </row>
    <row r="213" spans="1:13" ht="15.95" customHeight="1" x14ac:dyDescent="0.25">
      <c r="A213" s="85" t="s">
        <v>293</v>
      </c>
      <c r="B213" s="75" t="s">
        <v>213</v>
      </c>
      <c r="C213" s="85" t="s">
        <v>294</v>
      </c>
      <c r="D213" s="108" t="s">
        <v>282</v>
      </c>
      <c r="E213" s="101">
        <v>6000</v>
      </c>
      <c r="F213" s="99">
        <v>0</v>
      </c>
      <c r="G213" s="101">
        <v>6000</v>
      </c>
      <c r="H213" s="99">
        <v>0</v>
      </c>
      <c r="I213" s="101">
        <v>0</v>
      </c>
      <c r="J213" s="99">
        <v>0</v>
      </c>
      <c r="K213" s="101">
        <v>6000</v>
      </c>
      <c r="L213" s="99">
        <v>6000</v>
      </c>
      <c r="M213" s="80">
        <f t="shared" si="3"/>
        <v>0</v>
      </c>
    </row>
    <row r="214" spans="1:13" ht="15.95" customHeight="1" x14ac:dyDescent="0.25">
      <c r="A214" s="85" t="s">
        <v>295</v>
      </c>
      <c r="B214" s="75" t="s">
        <v>213</v>
      </c>
      <c r="C214" s="85" t="s">
        <v>184</v>
      </c>
      <c r="D214" s="108" t="s">
        <v>282</v>
      </c>
      <c r="E214" s="101">
        <v>2000</v>
      </c>
      <c r="F214" s="99">
        <v>0</v>
      </c>
      <c r="G214" s="101">
        <v>2000</v>
      </c>
      <c r="H214" s="99">
        <v>0</v>
      </c>
      <c r="I214" s="101">
        <v>0</v>
      </c>
      <c r="J214" s="99">
        <v>0</v>
      </c>
      <c r="K214" s="101">
        <v>2000</v>
      </c>
      <c r="L214" s="99">
        <v>2000</v>
      </c>
      <c r="M214" s="80">
        <f t="shared" si="3"/>
        <v>0</v>
      </c>
    </row>
    <row r="215" spans="1:13" ht="15.95" customHeight="1" x14ac:dyDescent="0.25">
      <c r="A215" s="85" t="s">
        <v>235</v>
      </c>
      <c r="B215" s="75" t="s">
        <v>234</v>
      </c>
      <c r="C215" s="85" t="s">
        <v>236</v>
      </c>
      <c r="D215" s="108" t="s">
        <v>282</v>
      </c>
      <c r="E215" s="101">
        <v>10000</v>
      </c>
      <c r="F215" s="99">
        <v>0</v>
      </c>
      <c r="G215" s="101">
        <v>10000</v>
      </c>
      <c r="H215" s="99">
        <v>0</v>
      </c>
      <c r="I215" s="101">
        <v>0</v>
      </c>
      <c r="J215" s="99">
        <v>0</v>
      </c>
      <c r="K215" s="101">
        <v>10000</v>
      </c>
      <c r="L215" s="99">
        <v>10000</v>
      </c>
      <c r="M215" s="80">
        <f t="shared" si="3"/>
        <v>0</v>
      </c>
    </row>
    <row r="216" spans="1:13" ht="15.95" customHeight="1" x14ac:dyDescent="0.25">
      <c r="A216" s="85" t="s">
        <v>85</v>
      </c>
      <c r="B216" s="75" t="s">
        <v>86</v>
      </c>
      <c r="C216" s="85" t="s">
        <v>87</v>
      </c>
      <c r="D216" s="108" t="s">
        <v>296</v>
      </c>
      <c r="E216" s="101">
        <v>280200</v>
      </c>
      <c r="F216" s="99">
        <v>0</v>
      </c>
      <c r="G216" s="101">
        <v>280200</v>
      </c>
      <c r="H216" s="99">
        <v>23641</v>
      </c>
      <c r="I216" s="101">
        <v>23641</v>
      </c>
      <c r="J216" s="99">
        <v>1163.83</v>
      </c>
      <c r="K216" s="101">
        <v>256559</v>
      </c>
      <c r="L216" s="99">
        <v>256559</v>
      </c>
      <c r="M216" s="80">
        <f t="shared" si="3"/>
        <v>8.4371877230549605E-2</v>
      </c>
    </row>
    <row r="217" spans="1:13" ht="15.95" customHeight="1" x14ac:dyDescent="0.25">
      <c r="A217" s="85" t="s">
        <v>89</v>
      </c>
      <c r="B217" s="75" t="s">
        <v>86</v>
      </c>
      <c r="C217" s="85" t="s">
        <v>90</v>
      </c>
      <c r="D217" s="108" t="s">
        <v>296</v>
      </c>
      <c r="E217" s="101">
        <v>29255</v>
      </c>
      <c r="F217" s="99">
        <v>0</v>
      </c>
      <c r="G217" s="101">
        <v>29255</v>
      </c>
      <c r="H217" s="99">
        <v>61.08</v>
      </c>
      <c r="I217" s="101">
        <v>61.08</v>
      </c>
      <c r="J217" s="99">
        <v>0</v>
      </c>
      <c r="K217" s="101">
        <v>29193.919999999998</v>
      </c>
      <c r="L217" s="99">
        <v>29193.919999999998</v>
      </c>
      <c r="M217" s="80">
        <f t="shared" si="3"/>
        <v>2.0878482310716117E-3</v>
      </c>
    </row>
    <row r="218" spans="1:13" ht="15.95" customHeight="1" x14ac:dyDescent="0.25">
      <c r="A218" s="85" t="s">
        <v>91</v>
      </c>
      <c r="B218" s="75" t="s">
        <v>86</v>
      </c>
      <c r="C218" s="85" t="s">
        <v>92</v>
      </c>
      <c r="D218" s="108" t="s">
        <v>296</v>
      </c>
      <c r="E218" s="101">
        <v>12600</v>
      </c>
      <c r="F218" s="99">
        <v>0</v>
      </c>
      <c r="G218" s="101">
        <v>12600</v>
      </c>
      <c r="H218" s="99">
        <v>38.33</v>
      </c>
      <c r="I218" s="101">
        <v>38.33</v>
      </c>
      <c r="J218" s="99">
        <v>0</v>
      </c>
      <c r="K218" s="101">
        <v>12561.67</v>
      </c>
      <c r="L218" s="99">
        <v>12561.67</v>
      </c>
      <c r="M218" s="80">
        <f t="shared" si="3"/>
        <v>3.0420634920634917E-3</v>
      </c>
    </row>
    <row r="219" spans="1:13" ht="15.95" customHeight="1" x14ac:dyDescent="0.25">
      <c r="A219" s="85" t="s">
        <v>93</v>
      </c>
      <c r="B219" s="75" t="s">
        <v>86</v>
      </c>
      <c r="C219" s="85" t="s">
        <v>94</v>
      </c>
      <c r="D219" s="108" t="s">
        <v>296</v>
      </c>
      <c r="E219" s="101">
        <v>4400</v>
      </c>
      <c r="F219" s="99">
        <v>0</v>
      </c>
      <c r="G219" s="101">
        <v>4400</v>
      </c>
      <c r="H219" s="99">
        <v>0</v>
      </c>
      <c r="I219" s="101">
        <v>0</v>
      </c>
      <c r="J219" s="99">
        <v>0</v>
      </c>
      <c r="K219" s="101">
        <v>4400</v>
      </c>
      <c r="L219" s="99">
        <v>4400</v>
      </c>
      <c r="M219" s="80">
        <f t="shared" si="3"/>
        <v>0</v>
      </c>
    </row>
    <row r="220" spans="1:13" ht="15.95" customHeight="1" x14ac:dyDescent="0.25">
      <c r="A220" s="85" t="s">
        <v>95</v>
      </c>
      <c r="B220" s="75" t="s">
        <v>86</v>
      </c>
      <c r="C220" s="85" t="s">
        <v>96</v>
      </c>
      <c r="D220" s="108" t="s">
        <v>296</v>
      </c>
      <c r="E220" s="101">
        <v>18600</v>
      </c>
      <c r="F220" s="99">
        <v>0</v>
      </c>
      <c r="G220" s="101">
        <v>18600</v>
      </c>
      <c r="H220" s="99">
        <v>733</v>
      </c>
      <c r="I220" s="101">
        <v>733</v>
      </c>
      <c r="J220" s="99">
        <v>52.5</v>
      </c>
      <c r="K220" s="101">
        <v>17867</v>
      </c>
      <c r="L220" s="99">
        <v>17867</v>
      </c>
      <c r="M220" s="80">
        <f t="shared" si="3"/>
        <v>3.9408602150537632E-2</v>
      </c>
    </row>
    <row r="221" spans="1:13" ht="15.95" customHeight="1" x14ac:dyDescent="0.25">
      <c r="A221" s="85" t="s">
        <v>101</v>
      </c>
      <c r="B221" s="75" t="s">
        <v>86</v>
      </c>
      <c r="C221" s="85" t="s">
        <v>102</v>
      </c>
      <c r="D221" s="108" t="s">
        <v>296</v>
      </c>
      <c r="E221" s="101">
        <v>40886.69</v>
      </c>
      <c r="F221" s="99">
        <v>0</v>
      </c>
      <c r="G221" s="101">
        <v>40886.69</v>
      </c>
      <c r="H221" s="99">
        <v>2839.54</v>
      </c>
      <c r="I221" s="101">
        <v>2839.54</v>
      </c>
      <c r="J221" s="99">
        <v>0</v>
      </c>
      <c r="K221" s="101">
        <v>38047.15</v>
      </c>
      <c r="L221" s="99">
        <v>38047.15</v>
      </c>
      <c r="M221" s="80">
        <f t="shared" si="3"/>
        <v>6.9449006510431635E-2</v>
      </c>
    </row>
    <row r="222" spans="1:13" ht="15.95" customHeight="1" x14ac:dyDescent="0.25">
      <c r="A222" s="85" t="s">
        <v>103</v>
      </c>
      <c r="B222" s="75" t="s">
        <v>86</v>
      </c>
      <c r="C222" s="85" t="s">
        <v>104</v>
      </c>
      <c r="D222" s="108" t="s">
        <v>296</v>
      </c>
      <c r="E222" s="101">
        <v>28042.38</v>
      </c>
      <c r="F222" s="99">
        <v>0</v>
      </c>
      <c r="G222" s="101">
        <v>28042.38</v>
      </c>
      <c r="H222" s="99">
        <v>772.45</v>
      </c>
      <c r="I222" s="101">
        <v>772.45</v>
      </c>
      <c r="J222" s="99">
        <v>0</v>
      </c>
      <c r="K222" s="101">
        <v>27269.93</v>
      </c>
      <c r="L222" s="99">
        <v>27269.93</v>
      </c>
      <c r="M222" s="80">
        <f t="shared" si="3"/>
        <v>2.754580745286242E-2</v>
      </c>
    </row>
    <row r="223" spans="1:13" ht="15.95" customHeight="1" x14ac:dyDescent="0.25">
      <c r="A223" s="85" t="s">
        <v>111</v>
      </c>
      <c r="B223" s="75" t="s">
        <v>86</v>
      </c>
      <c r="C223" s="85" t="s">
        <v>112</v>
      </c>
      <c r="D223" s="108" t="s">
        <v>296</v>
      </c>
      <c r="E223" s="101">
        <v>500</v>
      </c>
      <c r="F223" s="99">
        <v>0</v>
      </c>
      <c r="G223" s="101">
        <v>500</v>
      </c>
      <c r="H223" s="99">
        <v>0</v>
      </c>
      <c r="I223" s="101">
        <v>0</v>
      </c>
      <c r="J223" s="99">
        <v>0</v>
      </c>
      <c r="K223" s="101">
        <v>500</v>
      </c>
      <c r="L223" s="99">
        <v>500</v>
      </c>
      <c r="M223" s="80">
        <f t="shared" si="3"/>
        <v>0</v>
      </c>
    </row>
    <row r="224" spans="1:13" ht="15.95" customHeight="1" x14ac:dyDescent="0.25">
      <c r="A224" s="85" t="s">
        <v>124</v>
      </c>
      <c r="B224" s="75" t="s">
        <v>114</v>
      </c>
      <c r="C224" s="85" t="s">
        <v>125</v>
      </c>
      <c r="D224" s="108" t="s">
        <v>296</v>
      </c>
      <c r="E224" s="101">
        <v>5000</v>
      </c>
      <c r="F224" s="99">
        <v>0</v>
      </c>
      <c r="G224" s="101">
        <v>5000</v>
      </c>
      <c r="H224" s="99">
        <v>0</v>
      </c>
      <c r="I224" s="101">
        <v>0</v>
      </c>
      <c r="J224" s="99">
        <v>0</v>
      </c>
      <c r="K224" s="101">
        <v>5000</v>
      </c>
      <c r="L224" s="99">
        <v>5000</v>
      </c>
      <c r="M224" s="80">
        <f t="shared" si="3"/>
        <v>0</v>
      </c>
    </row>
    <row r="225" spans="1:13" ht="15.95" customHeight="1" x14ac:dyDescent="0.25">
      <c r="A225" s="85" t="s">
        <v>297</v>
      </c>
      <c r="B225" s="75" t="s">
        <v>114</v>
      </c>
      <c r="C225" s="85" t="s">
        <v>236</v>
      </c>
      <c r="D225" s="108" t="s">
        <v>296</v>
      </c>
      <c r="E225" s="101">
        <v>3000</v>
      </c>
      <c r="F225" s="99">
        <v>0</v>
      </c>
      <c r="G225" s="101">
        <v>3000</v>
      </c>
      <c r="H225" s="99">
        <v>0</v>
      </c>
      <c r="I225" s="101">
        <v>0</v>
      </c>
      <c r="J225" s="99">
        <v>0</v>
      </c>
      <c r="K225" s="101">
        <v>3000</v>
      </c>
      <c r="L225" s="99">
        <v>3000</v>
      </c>
      <c r="M225" s="80">
        <f t="shared" si="3"/>
        <v>0</v>
      </c>
    </row>
    <row r="226" spans="1:13" ht="15.95" customHeight="1" x14ac:dyDescent="0.25">
      <c r="A226" s="85" t="s">
        <v>298</v>
      </c>
      <c r="B226" s="75" t="s">
        <v>114</v>
      </c>
      <c r="C226" s="85" t="s">
        <v>299</v>
      </c>
      <c r="D226" s="108" t="s">
        <v>296</v>
      </c>
      <c r="E226" s="101">
        <v>10000</v>
      </c>
      <c r="F226" s="99">
        <v>0</v>
      </c>
      <c r="G226" s="101">
        <v>10000</v>
      </c>
      <c r="H226" s="99">
        <v>0</v>
      </c>
      <c r="I226" s="101">
        <v>0</v>
      </c>
      <c r="J226" s="99">
        <v>0</v>
      </c>
      <c r="K226" s="101">
        <v>10000</v>
      </c>
      <c r="L226" s="99">
        <v>10000</v>
      </c>
      <c r="M226" s="80">
        <f t="shared" si="3"/>
        <v>0</v>
      </c>
    </row>
    <row r="227" spans="1:13" ht="15.95" customHeight="1" x14ac:dyDescent="0.25">
      <c r="A227" s="85" t="s">
        <v>300</v>
      </c>
      <c r="B227" s="75" t="s">
        <v>114</v>
      </c>
      <c r="C227" s="85" t="s">
        <v>301</v>
      </c>
      <c r="D227" s="108" t="s">
        <v>296</v>
      </c>
      <c r="E227" s="101">
        <v>17000</v>
      </c>
      <c r="F227" s="99">
        <v>0</v>
      </c>
      <c r="G227" s="101">
        <v>17000</v>
      </c>
      <c r="H227" s="99">
        <v>0</v>
      </c>
      <c r="I227" s="101">
        <v>0</v>
      </c>
      <c r="J227" s="99">
        <v>0</v>
      </c>
      <c r="K227" s="101">
        <v>17000</v>
      </c>
      <c r="L227" s="99">
        <v>17000</v>
      </c>
      <c r="M227" s="80">
        <f t="shared" si="3"/>
        <v>0</v>
      </c>
    </row>
    <row r="228" spans="1:13" ht="15.95" customHeight="1" x14ac:dyDescent="0.25">
      <c r="A228" s="85" t="s">
        <v>191</v>
      </c>
      <c r="B228" s="75" t="s">
        <v>192</v>
      </c>
      <c r="C228" s="85" t="s">
        <v>193</v>
      </c>
      <c r="D228" s="108" t="s">
        <v>296</v>
      </c>
      <c r="E228" s="101">
        <v>4000</v>
      </c>
      <c r="F228" s="99">
        <v>0</v>
      </c>
      <c r="G228" s="101">
        <v>4000</v>
      </c>
      <c r="H228" s="99">
        <v>0</v>
      </c>
      <c r="I228" s="101">
        <v>0</v>
      </c>
      <c r="J228" s="99">
        <v>0</v>
      </c>
      <c r="K228" s="101">
        <v>4000</v>
      </c>
      <c r="L228" s="99">
        <v>4000</v>
      </c>
      <c r="M228" s="80">
        <f t="shared" si="3"/>
        <v>0</v>
      </c>
    </row>
    <row r="229" spans="1:13" ht="15.95" customHeight="1" x14ac:dyDescent="0.25">
      <c r="A229" s="85" t="s">
        <v>198</v>
      </c>
      <c r="B229" s="75" t="s">
        <v>199</v>
      </c>
      <c r="C229" s="85" t="s">
        <v>200</v>
      </c>
      <c r="D229" s="108" t="s">
        <v>296</v>
      </c>
      <c r="E229" s="101">
        <v>14544</v>
      </c>
      <c r="F229" s="99">
        <v>0</v>
      </c>
      <c r="G229" s="101">
        <v>14544</v>
      </c>
      <c r="H229" s="99">
        <v>0</v>
      </c>
      <c r="I229" s="101">
        <v>0</v>
      </c>
      <c r="J229" s="99">
        <v>0</v>
      </c>
      <c r="K229" s="101">
        <v>14544</v>
      </c>
      <c r="L229" s="99">
        <v>14544</v>
      </c>
      <c r="M229" s="80">
        <f t="shared" si="3"/>
        <v>0</v>
      </c>
    </row>
    <row r="230" spans="1:13" ht="15.95" customHeight="1" x14ac:dyDescent="0.25">
      <c r="A230" s="85" t="s">
        <v>202</v>
      </c>
      <c r="B230" s="75" t="s">
        <v>199</v>
      </c>
      <c r="C230" s="85" t="s">
        <v>92</v>
      </c>
      <c r="D230" s="108" t="s">
        <v>296</v>
      </c>
      <c r="E230" s="101">
        <v>450</v>
      </c>
      <c r="F230" s="99">
        <v>0</v>
      </c>
      <c r="G230" s="101">
        <v>450</v>
      </c>
      <c r="H230" s="99">
        <v>0</v>
      </c>
      <c r="I230" s="101">
        <v>0</v>
      </c>
      <c r="J230" s="99">
        <v>0</v>
      </c>
      <c r="K230" s="101">
        <v>450</v>
      </c>
      <c r="L230" s="99">
        <v>450</v>
      </c>
      <c r="M230" s="80">
        <f t="shared" si="3"/>
        <v>0</v>
      </c>
    </row>
    <row r="231" spans="1:13" ht="15.95" customHeight="1" x14ac:dyDescent="0.25">
      <c r="A231" s="85" t="s">
        <v>203</v>
      </c>
      <c r="B231" s="75" t="s">
        <v>199</v>
      </c>
      <c r="C231" s="85" t="s">
        <v>204</v>
      </c>
      <c r="D231" s="108" t="s">
        <v>296</v>
      </c>
      <c r="E231" s="101">
        <v>528</v>
      </c>
      <c r="F231" s="99">
        <v>0</v>
      </c>
      <c r="G231" s="101">
        <v>528</v>
      </c>
      <c r="H231" s="99">
        <v>0</v>
      </c>
      <c r="I231" s="101">
        <v>0</v>
      </c>
      <c r="J231" s="99">
        <v>0</v>
      </c>
      <c r="K231" s="101">
        <v>528</v>
      </c>
      <c r="L231" s="99">
        <v>528</v>
      </c>
      <c r="M231" s="80">
        <f t="shared" si="3"/>
        <v>0</v>
      </c>
    </row>
    <row r="232" spans="1:13" ht="15.95" customHeight="1" x14ac:dyDescent="0.25">
      <c r="A232" s="85" t="s">
        <v>302</v>
      </c>
      <c r="B232" s="75" t="s">
        <v>199</v>
      </c>
      <c r="C232" s="85" t="s">
        <v>303</v>
      </c>
      <c r="D232" s="108" t="s">
        <v>296</v>
      </c>
      <c r="E232" s="101">
        <v>100</v>
      </c>
      <c r="F232" s="99">
        <v>0</v>
      </c>
      <c r="G232" s="101">
        <v>100</v>
      </c>
      <c r="H232" s="99">
        <v>0</v>
      </c>
      <c r="I232" s="101">
        <v>0</v>
      </c>
      <c r="J232" s="99">
        <v>0</v>
      </c>
      <c r="K232" s="101">
        <v>100</v>
      </c>
      <c r="L232" s="99">
        <v>100</v>
      </c>
      <c r="M232" s="80">
        <f t="shared" si="3"/>
        <v>0</v>
      </c>
    </row>
    <row r="233" spans="1:13" ht="15.95" customHeight="1" x14ac:dyDescent="0.25">
      <c r="A233" s="85" t="s">
        <v>205</v>
      </c>
      <c r="B233" s="75" t="s">
        <v>199</v>
      </c>
      <c r="C233" s="85" t="s">
        <v>206</v>
      </c>
      <c r="D233" s="108" t="s">
        <v>296</v>
      </c>
      <c r="E233" s="101">
        <v>300</v>
      </c>
      <c r="F233" s="99">
        <v>0</v>
      </c>
      <c r="G233" s="101">
        <v>300</v>
      </c>
      <c r="H233" s="99">
        <v>0</v>
      </c>
      <c r="I233" s="101">
        <v>0</v>
      </c>
      <c r="J233" s="99">
        <v>0</v>
      </c>
      <c r="K233" s="101">
        <v>300</v>
      </c>
      <c r="L233" s="99">
        <v>300</v>
      </c>
      <c r="M233" s="80">
        <f t="shared" si="3"/>
        <v>0</v>
      </c>
    </row>
    <row r="234" spans="1:13" ht="15.95" customHeight="1" x14ac:dyDescent="0.25">
      <c r="A234" s="85" t="s">
        <v>207</v>
      </c>
      <c r="B234" s="75" t="s">
        <v>199</v>
      </c>
      <c r="C234" s="85" t="s">
        <v>208</v>
      </c>
      <c r="D234" s="108" t="s">
        <v>296</v>
      </c>
      <c r="E234" s="101">
        <v>1200</v>
      </c>
      <c r="F234" s="99">
        <v>0</v>
      </c>
      <c r="G234" s="101">
        <v>1200</v>
      </c>
      <c r="H234" s="99">
        <v>0</v>
      </c>
      <c r="I234" s="101">
        <v>0</v>
      </c>
      <c r="J234" s="99">
        <v>0</v>
      </c>
      <c r="K234" s="101">
        <v>1200</v>
      </c>
      <c r="L234" s="99">
        <v>1200</v>
      </c>
      <c r="M234" s="80">
        <f t="shared" si="3"/>
        <v>0</v>
      </c>
    </row>
    <row r="235" spans="1:13" ht="15.95" customHeight="1" x14ac:dyDescent="0.25">
      <c r="A235" s="85" t="s">
        <v>209</v>
      </c>
      <c r="B235" s="75" t="s">
        <v>199</v>
      </c>
      <c r="C235" s="85" t="s">
        <v>94</v>
      </c>
      <c r="D235" s="108" t="s">
        <v>296</v>
      </c>
      <c r="E235" s="101">
        <v>5300</v>
      </c>
      <c r="F235" s="99">
        <v>0</v>
      </c>
      <c r="G235" s="101">
        <v>5300</v>
      </c>
      <c r="H235" s="99">
        <v>0</v>
      </c>
      <c r="I235" s="101">
        <v>0</v>
      </c>
      <c r="J235" s="99">
        <v>0</v>
      </c>
      <c r="K235" s="101">
        <v>5300</v>
      </c>
      <c r="L235" s="99">
        <v>5300</v>
      </c>
      <c r="M235" s="80">
        <f t="shared" si="3"/>
        <v>0</v>
      </c>
    </row>
    <row r="236" spans="1:13" ht="15.95" customHeight="1" x14ac:dyDescent="0.25">
      <c r="A236" s="85" t="s">
        <v>210</v>
      </c>
      <c r="B236" s="75" t="s">
        <v>199</v>
      </c>
      <c r="C236" s="85" t="s">
        <v>102</v>
      </c>
      <c r="D236" s="108" t="s">
        <v>296</v>
      </c>
      <c r="E236" s="101">
        <v>1621</v>
      </c>
      <c r="F236" s="99">
        <v>0</v>
      </c>
      <c r="G236" s="101">
        <v>1621</v>
      </c>
      <c r="H236" s="99">
        <v>0</v>
      </c>
      <c r="I236" s="101">
        <v>0</v>
      </c>
      <c r="J236" s="99">
        <v>0</v>
      </c>
      <c r="K236" s="101">
        <v>1621</v>
      </c>
      <c r="L236" s="99">
        <v>1621</v>
      </c>
      <c r="M236" s="80">
        <f t="shared" si="3"/>
        <v>0</v>
      </c>
    </row>
    <row r="237" spans="1:13" ht="15.95" customHeight="1" x14ac:dyDescent="0.25">
      <c r="A237" s="85" t="s">
        <v>211</v>
      </c>
      <c r="B237" s="75" t="s">
        <v>199</v>
      </c>
      <c r="C237" s="85" t="s">
        <v>104</v>
      </c>
      <c r="D237" s="108" t="s">
        <v>296</v>
      </c>
      <c r="E237" s="101">
        <v>1211.52</v>
      </c>
      <c r="F237" s="99">
        <v>0</v>
      </c>
      <c r="G237" s="101">
        <v>1211.52</v>
      </c>
      <c r="H237" s="99">
        <v>0</v>
      </c>
      <c r="I237" s="101">
        <v>0</v>
      </c>
      <c r="J237" s="99">
        <v>0</v>
      </c>
      <c r="K237" s="101">
        <v>1211.52</v>
      </c>
      <c r="L237" s="99">
        <v>1211.52</v>
      </c>
      <c r="M237" s="80">
        <f t="shared" si="3"/>
        <v>0</v>
      </c>
    </row>
    <row r="238" spans="1:13" ht="15.95" customHeight="1" x14ac:dyDescent="0.25">
      <c r="A238" s="85" t="s">
        <v>277</v>
      </c>
      <c r="B238" s="75" t="s">
        <v>213</v>
      </c>
      <c r="C238" s="85" t="s">
        <v>133</v>
      </c>
      <c r="D238" s="108" t="s">
        <v>296</v>
      </c>
      <c r="E238" s="101">
        <v>21800</v>
      </c>
      <c r="F238" s="99">
        <v>0</v>
      </c>
      <c r="G238" s="101">
        <v>21800</v>
      </c>
      <c r="H238" s="99">
        <v>0</v>
      </c>
      <c r="I238" s="101">
        <v>0</v>
      </c>
      <c r="J238" s="99">
        <v>0</v>
      </c>
      <c r="K238" s="101">
        <v>21800</v>
      </c>
      <c r="L238" s="99">
        <v>21800</v>
      </c>
      <c r="M238" s="80">
        <f t="shared" si="3"/>
        <v>0</v>
      </c>
    </row>
    <row r="239" spans="1:13" ht="15.95" customHeight="1" x14ac:dyDescent="0.25">
      <c r="A239" s="85" t="s">
        <v>304</v>
      </c>
      <c r="B239" s="75" t="s">
        <v>213</v>
      </c>
      <c r="C239" s="85" t="s">
        <v>305</v>
      </c>
      <c r="D239" s="108" t="s">
        <v>296</v>
      </c>
      <c r="E239" s="101">
        <v>10000</v>
      </c>
      <c r="F239" s="99">
        <v>0</v>
      </c>
      <c r="G239" s="101">
        <v>10000</v>
      </c>
      <c r="H239" s="99">
        <v>0</v>
      </c>
      <c r="I239" s="101">
        <v>0</v>
      </c>
      <c r="J239" s="99">
        <v>0</v>
      </c>
      <c r="K239" s="101">
        <v>10000</v>
      </c>
      <c r="L239" s="99">
        <v>10000</v>
      </c>
      <c r="M239" s="80">
        <f t="shared" si="3"/>
        <v>0</v>
      </c>
    </row>
    <row r="240" spans="1:13" ht="15.95" customHeight="1" x14ac:dyDescent="0.25">
      <c r="A240" s="85" t="s">
        <v>267</v>
      </c>
      <c r="B240" s="75" t="s">
        <v>213</v>
      </c>
      <c r="C240" s="85" t="s">
        <v>268</v>
      </c>
      <c r="D240" s="108" t="s">
        <v>296</v>
      </c>
      <c r="E240" s="101">
        <v>5000</v>
      </c>
      <c r="F240" s="99">
        <v>0</v>
      </c>
      <c r="G240" s="101">
        <v>5000</v>
      </c>
      <c r="H240" s="99">
        <v>0</v>
      </c>
      <c r="I240" s="101">
        <v>0</v>
      </c>
      <c r="J240" s="99">
        <v>0</v>
      </c>
      <c r="K240" s="101">
        <v>5000</v>
      </c>
      <c r="L240" s="99">
        <v>5000</v>
      </c>
      <c r="M240" s="80">
        <f t="shared" si="3"/>
        <v>0</v>
      </c>
    </row>
    <row r="241" spans="1:13" ht="15.95" customHeight="1" x14ac:dyDescent="0.25">
      <c r="A241" s="85" t="s">
        <v>221</v>
      </c>
      <c r="B241" s="75" t="s">
        <v>213</v>
      </c>
      <c r="C241" s="85" t="s">
        <v>167</v>
      </c>
      <c r="D241" s="108" t="s">
        <v>296</v>
      </c>
      <c r="E241" s="101">
        <v>5000</v>
      </c>
      <c r="F241" s="99">
        <v>0</v>
      </c>
      <c r="G241" s="101">
        <v>5000</v>
      </c>
      <c r="H241" s="99">
        <v>0</v>
      </c>
      <c r="I241" s="101">
        <v>0</v>
      </c>
      <c r="J241" s="99">
        <v>0</v>
      </c>
      <c r="K241" s="101">
        <v>5000</v>
      </c>
      <c r="L241" s="99">
        <v>5000</v>
      </c>
      <c r="M241" s="80">
        <f t="shared" si="3"/>
        <v>0</v>
      </c>
    </row>
    <row r="242" spans="1:13" ht="15.95" customHeight="1" x14ac:dyDescent="0.25">
      <c r="A242" s="85" t="s">
        <v>225</v>
      </c>
      <c r="B242" s="75" t="s">
        <v>213</v>
      </c>
      <c r="C242" s="85" t="s">
        <v>226</v>
      </c>
      <c r="D242" s="108" t="s">
        <v>296</v>
      </c>
      <c r="E242" s="101">
        <v>2000</v>
      </c>
      <c r="F242" s="99">
        <v>0</v>
      </c>
      <c r="G242" s="101">
        <v>2000</v>
      </c>
      <c r="H242" s="99">
        <v>0</v>
      </c>
      <c r="I242" s="101">
        <v>0</v>
      </c>
      <c r="J242" s="99">
        <v>0</v>
      </c>
      <c r="K242" s="101">
        <v>2000</v>
      </c>
      <c r="L242" s="99">
        <v>2000</v>
      </c>
      <c r="M242" s="80">
        <f t="shared" si="3"/>
        <v>0</v>
      </c>
    </row>
    <row r="243" spans="1:13" ht="15.95" customHeight="1" x14ac:dyDescent="0.25">
      <c r="A243" s="85" t="s">
        <v>235</v>
      </c>
      <c r="B243" s="75" t="s">
        <v>234</v>
      </c>
      <c r="C243" s="85" t="s">
        <v>236</v>
      </c>
      <c r="D243" s="108" t="s">
        <v>296</v>
      </c>
      <c r="E243" s="101">
        <v>20000</v>
      </c>
      <c r="F243" s="99">
        <v>0</v>
      </c>
      <c r="G243" s="101">
        <v>20000</v>
      </c>
      <c r="H243" s="99">
        <v>0</v>
      </c>
      <c r="I243" s="101">
        <v>0</v>
      </c>
      <c r="J243" s="99">
        <v>0</v>
      </c>
      <c r="K243" s="101">
        <v>20000</v>
      </c>
      <c r="L243" s="99">
        <v>20000</v>
      </c>
      <c r="M243" s="80">
        <f t="shared" si="3"/>
        <v>0</v>
      </c>
    </row>
    <row r="244" spans="1:13" ht="15.95" customHeight="1" x14ac:dyDescent="0.25">
      <c r="A244" s="85" t="s">
        <v>238</v>
      </c>
      <c r="B244" s="75" t="s">
        <v>234</v>
      </c>
      <c r="C244" s="85" t="s">
        <v>239</v>
      </c>
      <c r="D244" s="108" t="s">
        <v>296</v>
      </c>
      <c r="E244" s="101">
        <v>3000</v>
      </c>
      <c r="F244" s="99">
        <v>0</v>
      </c>
      <c r="G244" s="101">
        <v>3000</v>
      </c>
      <c r="H244" s="99">
        <v>0</v>
      </c>
      <c r="I244" s="101">
        <v>0</v>
      </c>
      <c r="J244" s="99">
        <v>0</v>
      </c>
      <c r="K244" s="101">
        <v>3000</v>
      </c>
      <c r="L244" s="99">
        <v>3000</v>
      </c>
      <c r="M244" s="80">
        <f t="shared" si="3"/>
        <v>0</v>
      </c>
    </row>
    <row r="245" spans="1:13" ht="15.95" customHeight="1" x14ac:dyDescent="0.25">
      <c r="A245" s="85" t="s">
        <v>256</v>
      </c>
      <c r="B245" s="75" t="s">
        <v>199</v>
      </c>
      <c r="C245" s="85" t="s">
        <v>87</v>
      </c>
      <c r="D245" s="108" t="s">
        <v>306</v>
      </c>
      <c r="E245" s="101">
        <v>272363</v>
      </c>
      <c r="F245" s="99">
        <v>0</v>
      </c>
      <c r="G245" s="101">
        <v>272363</v>
      </c>
      <c r="H245" s="99">
        <v>21094</v>
      </c>
      <c r="I245" s="101">
        <v>21094</v>
      </c>
      <c r="J245" s="99">
        <v>373.57</v>
      </c>
      <c r="K245" s="101">
        <v>251269</v>
      </c>
      <c r="L245" s="99">
        <v>251269</v>
      </c>
      <c r="M245" s="80">
        <f t="shared" si="3"/>
        <v>7.7448111527630412E-2</v>
      </c>
    </row>
    <row r="246" spans="1:13" ht="15.95" customHeight="1" x14ac:dyDescent="0.25">
      <c r="A246" s="85" t="s">
        <v>198</v>
      </c>
      <c r="B246" s="75" t="s">
        <v>199</v>
      </c>
      <c r="C246" s="85" t="s">
        <v>200</v>
      </c>
      <c r="D246" s="108" t="s">
        <v>306</v>
      </c>
      <c r="E246" s="101">
        <v>644550.96</v>
      </c>
      <c r="F246" s="99">
        <v>0</v>
      </c>
      <c r="G246" s="101">
        <v>644550.96</v>
      </c>
      <c r="H246" s="99">
        <v>48146.58</v>
      </c>
      <c r="I246" s="101">
        <v>48146.58</v>
      </c>
      <c r="J246" s="99">
        <v>1285.1600000000001</v>
      </c>
      <c r="K246" s="101">
        <v>596404.38</v>
      </c>
      <c r="L246" s="99">
        <v>596404.38</v>
      </c>
      <c r="M246" s="80">
        <f t="shared" si="3"/>
        <v>7.4697864075790071E-2</v>
      </c>
    </row>
    <row r="247" spans="1:13" ht="15.95" customHeight="1" x14ac:dyDescent="0.25">
      <c r="A247" s="85" t="s">
        <v>201</v>
      </c>
      <c r="B247" s="75" t="s">
        <v>199</v>
      </c>
      <c r="C247" s="85" t="s">
        <v>90</v>
      </c>
      <c r="D247" s="108" t="s">
        <v>306</v>
      </c>
      <c r="E247" s="101">
        <v>79497.58</v>
      </c>
      <c r="F247" s="99">
        <v>0</v>
      </c>
      <c r="G247" s="101">
        <v>79497.58</v>
      </c>
      <c r="H247" s="99">
        <v>113.54</v>
      </c>
      <c r="I247" s="101">
        <v>113.54</v>
      </c>
      <c r="J247" s="99">
        <v>0</v>
      </c>
      <c r="K247" s="101">
        <v>79384.039999999994</v>
      </c>
      <c r="L247" s="99">
        <v>79384.039999999994</v>
      </c>
      <c r="M247" s="80">
        <f t="shared" si="3"/>
        <v>1.4282195759921245E-3</v>
      </c>
    </row>
    <row r="248" spans="1:13" ht="15.95" customHeight="1" x14ac:dyDescent="0.25">
      <c r="A248" s="85" t="s">
        <v>202</v>
      </c>
      <c r="B248" s="75" t="s">
        <v>199</v>
      </c>
      <c r="C248" s="85" t="s">
        <v>92</v>
      </c>
      <c r="D248" s="108" t="s">
        <v>306</v>
      </c>
      <c r="E248" s="101">
        <v>49050</v>
      </c>
      <c r="F248" s="99">
        <v>0</v>
      </c>
      <c r="G248" s="101">
        <v>49050</v>
      </c>
      <c r="H248" s="99">
        <v>76.66</v>
      </c>
      <c r="I248" s="101">
        <v>76.66</v>
      </c>
      <c r="J248" s="99">
        <v>0</v>
      </c>
      <c r="K248" s="101">
        <v>48973.34</v>
      </c>
      <c r="L248" s="99">
        <v>48973.34</v>
      </c>
      <c r="M248" s="80">
        <f t="shared" si="3"/>
        <v>1.56289500509684E-3</v>
      </c>
    </row>
    <row r="249" spans="1:13" ht="15.95" customHeight="1" x14ac:dyDescent="0.25">
      <c r="A249" s="85" t="s">
        <v>203</v>
      </c>
      <c r="B249" s="75" t="s">
        <v>199</v>
      </c>
      <c r="C249" s="85" t="s">
        <v>204</v>
      </c>
      <c r="D249" s="108" t="s">
        <v>306</v>
      </c>
      <c r="E249" s="101">
        <v>46464</v>
      </c>
      <c r="F249" s="99">
        <v>0</v>
      </c>
      <c r="G249" s="101">
        <v>46464</v>
      </c>
      <c r="H249" s="99">
        <v>2966</v>
      </c>
      <c r="I249" s="101">
        <v>2966</v>
      </c>
      <c r="J249" s="99">
        <v>0</v>
      </c>
      <c r="K249" s="101">
        <v>43498</v>
      </c>
      <c r="L249" s="99">
        <v>43498</v>
      </c>
      <c r="M249" s="80">
        <f t="shared" si="3"/>
        <v>6.3834366391184574E-2</v>
      </c>
    </row>
    <row r="250" spans="1:13" ht="15.95" customHeight="1" x14ac:dyDescent="0.25">
      <c r="A250" s="85" t="s">
        <v>205</v>
      </c>
      <c r="B250" s="75" t="s">
        <v>199</v>
      </c>
      <c r="C250" s="85" t="s">
        <v>206</v>
      </c>
      <c r="D250" s="108" t="s">
        <v>306</v>
      </c>
      <c r="E250" s="101">
        <v>3726</v>
      </c>
      <c r="F250" s="99">
        <v>0</v>
      </c>
      <c r="G250" s="101">
        <v>3726</v>
      </c>
      <c r="H250" s="99">
        <v>271.39999999999998</v>
      </c>
      <c r="I250" s="101">
        <v>271.39999999999998</v>
      </c>
      <c r="J250" s="99">
        <v>0</v>
      </c>
      <c r="K250" s="101">
        <v>3454.6</v>
      </c>
      <c r="L250" s="99">
        <v>3454.6</v>
      </c>
      <c r="M250" s="80">
        <f t="shared" si="3"/>
        <v>7.2839506172839505E-2</v>
      </c>
    </row>
    <row r="251" spans="1:13" ht="15.95" customHeight="1" x14ac:dyDescent="0.25">
      <c r="A251" s="85" t="s">
        <v>207</v>
      </c>
      <c r="B251" s="75" t="s">
        <v>199</v>
      </c>
      <c r="C251" s="85" t="s">
        <v>208</v>
      </c>
      <c r="D251" s="108" t="s">
        <v>306</v>
      </c>
      <c r="E251" s="101">
        <v>14514.21</v>
      </c>
      <c r="F251" s="99">
        <v>0</v>
      </c>
      <c r="G251" s="101">
        <v>14514.21</v>
      </c>
      <c r="H251" s="99">
        <v>975.89</v>
      </c>
      <c r="I251" s="101">
        <v>975.89</v>
      </c>
      <c r="J251" s="99">
        <v>0</v>
      </c>
      <c r="K251" s="101">
        <v>13538.32</v>
      </c>
      <c r="L251" s="99">
        <v>13538.32</v>
      </c>
      <c r="M251" s="80">
        <f t="shared" si="3"/>
        <v>6.7236866491527963E-2</v>
      </c>
    </row>
    <row r="252" spans="1:13" ht="15.95" customHeight="1" x14ac:dyDescent="0.25">
      <c r="A252" s="85" t="s">
        <v>209</v>
      </c>
      <c r="B252" s="75" t="s">
        <v>199</v>
      </c>
      <c r="C252" s="85" t="s">
        <v>94</v>
      </c>
      <c r="D252" s="108" t="s">
        <v>306</v>
      </c>
      <c r="E252" s="101">
        <v>88000</v>
      </c>
      <c r="F252" s="99">
        <v>0</v>
      </c>
      <c r="G252" s="101">
        <v>88000</v>
      </c>
      <c r="H252" s="99">
        <v>0</v>
      </c>
      <c r="I252" s="101">
        <v>0</v>
      </c>
      <c r="J252" s="99">
        <v>0</v>
      </c>
      <c r="K252" s="101">
        <v>88000</v>
      </c>
      <c r="L252" s="99">
        <v>88000</v>
      </c>
      <c r="M252" s="80">
        <f t="shared" si="3"/>
        <v>0</v>
      </c>
    </row>
    <row r="253" spans="1:13" ht="15.95" customHeight="1" x14ac:dyDescent="0.25">
      <c r="A253" s="85" t="s">
        <v>258</v>
      </c>
      <c r="B253" s="75" t="s">
        <v>199</v>
      </c>
      <c r="C253" s="85" t="s">
        <v>96</v>
      </c>
      <c r="D253" s="108" t="s">
        <v>306</v>
      </c>
      <c r="E253" s="101">
        <v>37056</v>
      </c>
      <c r="F253" s="99">
        <v>0</v>
      </c>
      <c r="G253" s="101">
        <v>37056</v>
      </c>
      <c r="H253" s="99">
        <v>0</v>
      </c>
      <c r="I253" s="101">
        <v>0</v>
      </c>
      <c r="J253" s="99">
        <v>0</v>
      </c>
      <c r="K253" s="101">
        <v>37056</v>
      </c>
      <c r="L253" s="99">
        <v>37056</v>
      </c>
      <c r="M253" s="80">
        <f t="shared" si="3"/>
        <v>0</v>
      </c>
    </row>
    <row r="254" spans="1:13" ht="15.95" customHeight="1" x14ac:dyDescent="0.25">
      <c r="A254" s="85" t="s">
        <v>210</v>
      </c>
      <c r="B254" s="75" t="s">
        <v>199</v>
      </c>
      <c r="C254" s="85" t="s">
        <v>102</v>
      </c>
      <c r="D254" s="108" t="s">
        <v>306</v>
      </c>
      <c r="E254" s="101">
        <v>112462.06</v>
      </c>
      <c r="F254" s="99">
        <v>0</v>
      </c>
      <c r="G254" s="101">
        <v>112462.06</v>
      </c>
      <c r="H254" s="99">
        <v>8786.23</v>
      </c>
      <c r="I254" s="101">
        <v>8786.23</v>
      </c>
      <c r="J254" s="99">
        <v>0</v>
      </c>
      <c r="K254" s="101">
        <v>103675.83</v>
      </c>
      <c r="L254" s="99">
        <v>103675.83</v>
      </c>
      <c r="M254" s="80">
        <f t="shared" si="3"/>
        <v>7.8126169838966128E-2</v>
      </c>
    </row>
    <row r="255" spans="1:13" ht="15.95" customHeight="1" x14ac:dyDescent="0.25">
      <c r="A255" s="85" t="s">
        <v>211</v>
      </c>
      <c r="B255" s="75" t="s">
        <v>199</v>
      </c>
      <c r="C255" s="85" t="s">
        <v>104</v>
      </c>
      <c r="D255" s="108" t="s">
        <v>306</v>
      </c>
      <c r="E255" s="101">
        <v>79414.850000000006</v>
      </c>
      <c r="F255" s="99">
        <v>0</v>
      </c>
      <c r="G255" s="101">
        <v>79414.850000000006</v>
      </c>
      <c r="H255" s="99">
        <v>2424.48</v>
      </c>
      <c r="I255" s="101">
        <v>2424.48</v>
      </c>
      <c r="J255" s="99">
        <v>0</v>
      </c>
      <c r="K255" s="101">
        <v>76990.37</v>
      </c>
      <c r="L255" s="99">
        <v>76990.37</v>
      </c>
      <c r="M255" s="80">
        <f t="shared" si="3"/>
        <v>3.0529302768940569E-2</v>
      </c>
    </row>
    <row r="256" spans="1:13" ht="15.95" customHeight="1" x14ac:dyDescent="0.25">
      <c r="A256" s="85" t="s">
        <v>307</v>
      </c>
      <c r="B256" s="75" t="s">
        <v>213</v>
      </c>
      <c r="C256" s="85" t="s">
        <v>308</v>
      </c>
      <c r="D256" s="108" t="s">
        <v>306</v>
      </c>
      <c r="E256" s="101">
        <v>30000</v>
      </c>
      <c r="F256" s="99">
        <v>0</v>
      </c>
      <c r="G256" s="101">
        <v>30000</v>
      </c>
      <c r="H256" s="99">
        <v>0</v>
      </c>
      <c r="I256" s="101">
        <v>0</v>
      </c>
      <c r="J256" s="99">
        <v>0</v>
      </c>
      <c r="K256" s="101">
        <v>30000</v>
      </c>
      <c r="L256" s="99">
        <v>30000</v>
      </c>
      <c r="M256" s="80">
        <f t="shared" si="3"/>
        <v>0</v>
      </c>
    </row>
    <row r="257" spans="1:13" ht="15.95" customHeight="1" x14ac:dyDescent="0.25">
      <c r="A257" s="85" t="s">
        <v>309</v>
      </c>
      <c r="B257" s="75" t="s">
        <v>213</v>
      </c>
      <c r="C257" s="85" t="s">
        <v>184</v>
      </c>
      <c r="D257" s="108" t="s">
        <v>306</v>
      </c>
      <c r="E257" s="101">
        <v>120000</v>
      </c>
      <c r="F257" s="99">
        <v>0</v>
      </c>
      <c r="G257" s="101">
        <v>120000</v>
      </c>
      <c r="H257" s="99">
        <v>0</v>
      </c>
      <c r="I257" s="101">
        <v>0</v>
      </c>
      <c r="J257" s="99">
        <v>0</v>
      </c>
      <c r="K257" s="101">
        <v>120000</v>
      </c>
      <c r="L257" s="99">
        <v>120000</v>
      </c>
      <c r="M257" s="80">
        <f t="shared" si="3"/>
        <v>0</v>
      </c>
    </row>
    <row r="258" spans="1:13" ht="15.95" customHeight="1" x14ac:dyDescent="0.25">
      <c r="A258" s="85" t="s">
        <v>291</v>
      </c>
      <c r="B258" s="75" t="s">
        <v>213</v>
      </c>
      <c r="C258" s="85" t="s">
        <v>147</v>
      </c>
      <c r="D258" s="108" t="s">
        <v>306</v>
      </c>
      <c r="E258" s="101">
        <v>30000</v>
      </c>
      <c r="F258" s="99">
        <v>0</v>
      </c>
      <c r="G258" s="101">
        <v>30000</v>
      </c>
      <c r="H258" s="99">
        <v>0</v>
      </c>
      <c r="I258" s="101">
        <v>0</v>
      </c>
      <c r="J258" s="99">
        <v>0</v>
      </c>
      <c r="K258" s="101">
        <v>30000</v>
      </c>
      <c r="L258" s="99">
        <v>30000</v>
      </c>
      <c r="M258" s="80">
        <f t="shared" si="3"/>
        <v>0</v>
      </c>
    </row>
    <row r="259" spans="1:13" ht="15.95" customHeight="1" x14ac:dyDescent="0.25">
      <c r="A259" s="85" t="s">
        <v>225</v>
      </c>
      <c r="B259" s="75" t="s">
        <v>213</v>
      </c>
      <c r="C259" s="85" t="s">
        <v>177</v>
      </c>
      <c r="D259" s="108" t="s">
        <v>306</v>
      </c>
      <c r="E259" s="101">
        <v>2550</v>
      </c>
      <c r="F259" s="99">
        <v>0</v>
      </c>
      <c r="G259" s="101">
        <v>2550</v>
      </c>
      <c r="H259" s="99">
        <v>0</v>
      </c>
      <c r="I259" s="101">
        <v>0</v>
      </c>
      <c r="J259" s="99">
        <v>0</v>
      </c>
      <c r="K259" s="101">
        <v>2550</v>
      </c>
      <c r="L259" s="99">
        <v>2550</v>
      </c>
      <c r="M259" s="80">
        <f t="shared" si="3"/>
        <v>0</v>
      </c>
    </row>
    <row r="260" spans="1:13" ht="15.95" customHeight="1" x14ac:dyDescent="0.25">
      <c r="A260" s="85" t="s">
        <v>310</v>
      </c>
      <c r="B260" s="75" t="s">
        <v>213</v>
      </c>
      <c r="C260" s="85" t="s">
        <v>311</v>
      </c>
      <c r="D260" s="108" t="s">
        <v>306</v>
      </c>
      <c r="E260" s="101">
        <v>2550</v>
      </c>
      <c r="F260" s="99">
        <v>0</v>
      </c>
      <c r="G260" s="101">
        <v>2550</v>
      </c>
      <c r="H260" s="99">
        <v>0</v>
      </c>
      <c r="I260" s="101">
        <v>0</v>
      </c>
      <c r="J260" s="99">
        <v>0</v>
      </c>
      <c r="K260" s="101">
        <v>2550</v>
      </c>
      <c r="L260" s="99">
        <v>2550</v>
      </c>
      <c r="M260" s="80">
        <f t="shared" ref="M260:M305" si="4">IFERROR(+I260/G260,0)</f>
        <v>0</v>
      </c>
    </row>
    <row r="261" spans="1:13" ht="15.95" customHeight="1" x14ac:dyDescent="0.25">
      <c r="A261" s="85" t="s">
        <v>231</v>
      </c>
      <c r="B261" s="75" t="s">
        <v>213</v>
      </c>
      <c r="C261" s="85" t="s">
        <v>312</v>
      </c>
      <c r="D261" s="108" t="s">
        <v>306</v>
      </c>
      <c r="E261" s="101">
        <v>42300</v>
      </c>
      <c r="F261" s="99">
        <v>0</v>
      </c>
      <c r="G261" s="101">
        <v>42300</v>
      </c>
      <c r="H261" s="99">
        <v>0</v>
      </c>
      <c r="I261" s="101">
        <v>0</v>
      </c>
      <c r="J261" s="99">
        <v>0</v>
      </c>
      <c r="K261" s="101">
        <v>42300</v>
      </c>
      <c r="L261" s="99">
        <v>42300</v>
      </c>
      <c r="M261" s="80">
        <f t="shared" si="4"/>
        <v>0</v>
      </c>
    </row>
    <row r="262" spans="1:13" ht="15.95" customHeight="1" x14ac:dyDescent="0.25">
      <c r="A262" s="85" t="s">
        <v>313</v>
      </c>
      <c r="B262" s="75" t="s">
        <v>314</v>
      </c>
      <c r="C262" s="85" t="s">
        <v>315</v>
      </c>
      <c r="D262" s="108" t="s">
        <v>306</v>
      </c>
      <c r="E262" s="101">
        <v>100</v>
      </c>
      <c r="F262" s="99">
        <v>0</v>
      </c>
      <c r="G262" s="101">
        <v>100</v>
      </c>
      <c r="H262" s="99">
        <v>0</v>
      </c>
      <c r="I262" s="101">
        <v>0</v>
      </c>
      <c r="J262" s="99">
        <v>0</v>
      </c>
      <c r="K262" s="101">
        <v>100</v>
      </c>
      <c r="L262" s="99">
        <v>100</v>
      </c>
      <c r="M262" s="80">
        <f t="shared" si="4"/>
        <v>0</v>
      </c>
    </row>
    <row r="263" spans="1:13" ht="15.95" customHeight="1" x14ac:dyDescent="0.25">
      <c r="A263" s="85" t="s">
        <v>316</v>
      </c>
      <c r="B263" s="75" t="s">
        <v>314</v>
      </c>
      <c r="C263" s="85" t="s">
        <v>317</v>
      </c>
      <c r="D263" s="108" t="s">
        <v>306</v>
      </c>
      <c r="E263" s="101">
        <v>1365000</v>
      </c>
      <c r="F263" s="99">
        <v>80000</v>
      </c>
      <c r="G263" s="101">
        <v>1445000</v>
      </c>
      <c r="H263" s="99">
        <v>0</v>
      </c>
      <c r="I263" s="101">
        <v>0</v>
      </c>
      <c r="J263" s="99">
        <v>0</v>
      </c>
      <c r="K263" s="101">
        <v>1445000</v>
      </c>
      <c r="L263" s="99">
        <v>1445000</v>
      </c>
      <c r="M263" s="80">
        <f t="shared" si="4"/>
        <v>0</v>
      </c>
    </row>
    <row r="264" spans="1:13" ht="15.95" customHeight="1" x14ac:dyDescent="0.25">
      <c r="A264" s="85" t="s">
        <v>318</v>
      </c>
      <c r="B264" s="75" t="s">
        <v>314</v>
      </c>
      <c r="C264" s="85" t="s">
        <v>319</v>
      </c>
      <c r="D264" s="108" t="s">
        <v>306</v>
      </c>
      <c r="E264" s="101">
        <v>627500</v>
      </c>
      <c r="F264" s="99">
        <v>-80000</v>
      </c>
      <c r="G264" s="101">
        <v>547500</v>
      </c>
      <c r="H264" s="99">
        <v>69951.100000000006</v>
      </c>
      <c r="I264" s="101">
        <v>0</v>
      </c>
      <c r="J264" s="99">
        <v>0</v>
      </c>
      <c r="K264" s="101">
        <v>477548.9</v>
      </c>
      <c r="L264" s="99">
        <v>547500</v>
      </c>
      <c r="M264" s="80">
        <f t="shared" si="4"/>
        <v>0</v>
      </c>
    </row>
    <row r="265" spans="1:13" ht="15.95" customHeight="1" x14ac:dyDescent="0.25">
      <c r="A265" s="85" t="s">
        <v>320</v>
      </c>
      <c r="B265" s="75" t="s">
        <v>314</v>
      </c>
      <c r="C265" s="85" t="s">
        <v>321</v>
      </c>
      <c r="D265" s="108" t="s">
        <v>306</v>
      </c>
      <c r="E265" s="101">
        <v>1000000</v>
      </c>
      <c r="F265" s="99">
        <v>0</v>
      </c>
      <c r="G265" s="101">
        <v>1000000</v>
      </c>
      <c r="H265" s="99">
        <v>0</v>
      </c>
      <c r="I265" s="101">
        <v>0</v>
      </c>
      <c r="J265" s="99">
        <v>0</v>
      </c>
      <c r="K265" s="101">
        <v>1000000</v>
      </c>
      <c r="L265" s="99">
        <v>1000000</v>
      </c>
      <c r="M265" s="80">
        <f t="shared" si="4"/>
        <v>0</v>
      </c>
    </row>
    <row r="266" spans="1:13" ht="15.95" customHeight="1" x14ac:dyDescent="0.25">
      <c r="A266" s="85" t="s">
        <v>322</v>
      </c>
      <c r="B266" s="75" t="s">
        <v>314</v>
      </c>
      <c r="C266" s="85" t="s">
        <v>323</v>
      </c>
      <c r="D266" s="108" t="s">
        <v>306</v>
      </c>
      <c r="E266" s="101">
        <v>1000</v>
      </c>
      <c r="F266" s="99">
        <v>0</v>
      </c>
      <c r="G266" s="101">
        <v>1000</v>
      </c>
      <c r="H266" s="99">
        <v>0</v>
      </c>
      <c r="I266" s="101">
        <v>0</v>
      </c>
      <c r="J266" s="99">
        <v>0</v>
      </c>
      <c r="K266" s="101">
        <v>1000</v>
      </c>
      <c r="L266" s="99">
        <v>1000</v>
      </c>
      <c r="M266" s="80">
        <f t="shared" si="4"/>
        <v>0</v>
      </c>
    </row>
    <row r="267" spans="1:13" ht="15.95" customHeight="1" x14ac:dyDescent="0.25">
      <c r="A267" s="85" t="s">
        <v>324</v>
      </c>
      <c r="B267" s="75" t="s">
        <v>314</v>
      </c>
      <c r="C267" s="85" t="s">
        <v>325</v>
      </c>
      <c r="D267" s="108" t="s">
        <v>306</v>
      </c>
      <c r="E267" s="101">
        <v>1000</v>
      </c>
      <c r="F267" s="99">
        <v>0</v>
      </c>
      <c r="G267" s="101">
        <v>1000</v>
      </c>
      <c r="H267" s="99">
        <v>0</v>
      </c>
      <c r="I267" s="101">
        <v>0</v>
      </c>
      <c r="J267" s="99">
        <v>0</v>
      </c>
      <c r="K267" s="101">
        <v>1000</v>
      </c>
      <c r="L267" s="99">
        <v>1000</v>
      </c>
      <c r="M267" s="80">
        <f t="shared" si="4"/>
        <v>0</v>
      </c>
    </row>
    <row r="268" spans="1:13" ht="15.95" customHeight="1" x14ac:dyDescent="0.25">
      <c r="A268" s="85" t="s">
        <v>326</v>
      </c>
      <c r="B268" s="75" t="s">
        <v>314</v>
      </c>
      <c r="C268" s="85" t="s">
        <v>327</v>
      </c>
      <c r="D268" s="108" t="s">
        <v>306</v>
      </c>
      <c r="E268" s="101">
        <v>1000</v>
      </c>
      <c r="F268" s="99">
        <v>0</v>
      </c>
      <c r="G268" s="101">
        <v>1000</v>
      </c>
      <c r="H268" s="99">
        <v>0</v>
      </c>
      <c r="I268" s="101">
        <v>0</v>
      </c>
      <c r="J268" s="99">
        <v>0</v>
      </c>
      <c r="K268" s="101">
        <v>1000</v>
      </c>
      <c r="L268" s="99">
        <v>1000</v>
      </c>
      <c r="M268" s="80">
        <f t="shared" si="4"/>
        <v>0</v>
      </c>
    </row>
    <row r="269" spans="1:13" ht="15.95" customHeight="1" x14ac:dyDescent="0.25">
      <c r="A269" s="85" t="s">
        <v>280</v>
      </c>
      <c r="B269" s="75" t="s">
        <v>234</v>
      </c>
      <c r="C269" s="85" t="s">
        <v>2</v>
      </c>
      <c r="D269" s="108" t="s">
        <v>306</v>
      </c>
      <c r="E269" s="101">
        <v>16000</v>
      </c>
      <c r="F269" s="99">
        <v>0</v>
      </c>
      <c r="G269" s="101">
        <v>16000</v>
      </c>
      <c r="H269" s="99">
        <v>0</v>
      </c>
      <c r="I269" s="101">
        <v>0</v>
      </c>
      <c r="J269" s="99">
        <v>0</v>
      </c>
      <c r="K269" s="101">
        <v>16000</v>
      </c>
      <c r="L269" s="99">
        <v>16000</v>
      </c>
      <c r="M269" s="80">
        <f t="shared" si="4"/>
        <v>0</v>
      </c>
    </row>
    <row r="270" spans="1:13" ht="15.95" customHeight="1" x14ac:dyDescent="0.25">
      <c r="A270" s="85" t="s">
        <v>256</v>
      </c>
      <c r="B270" s="75" t="s">
        <v>199</v>
      </c>
      <c r="C270" s="85" t="s">
        <v>87</v>
      </c>
      <c r="D270" s="108" t="s">
        <v>328</v>
      </c>
      <c r="E270" s="101">
        <v>447612</v>
      </c>
      <c r="F270" s="99">
        <v>0</v>
      </c>
      <c r="G270" s="101">
        <v>447612</v>
      </c>
      <c r="H270" s="99">
        <v>28284</v>
      </c>
      <c r="I270" s="101">
        <v>28284</v>
      </c>
      <c r="J270" s="99">
        <v>1306.43</v>
      </c>
      <c r="K270" s="101">
        <v>419328</v>
      </c>
      <c r="L270" s="99">
        <v>419328</v>
      </c>
      <c r="M270" s="80">
        <f t="shared" si="4"/>
        <v>6.3188654459665955E-2</v>
      </c>
    </row>
    <row r="271" spans="1:13" ht="15.95" customHeight="1" x14ac:dyDescent="0.25">
      <c r="A271" s="85" t="s">
        <v>198</v>
      </c>
      <c r="B271" s="75" t="s">
        <v>199</v>
      </c>
      <c r="C271" s="85" t="s">
        <v>200</v>
      </c>
      <c r="D271" s="108" t="s">
        <v>328</v>
      </c>
      <c r="E271" s="101">
        <v>89268</v>
      </c>
      <c r="F271" s="99">
        <v>0</v>
      </c>
      <c r="G271" s="101">
        <v>89268</v>
      </c>
      <c r="H271" s="99">
        <v>5120</v>
      </c>
      <c r="I271" s="101">
        <v>5120</v>
      </c>
      <c r="J271" s="99">
        <v>166.67</v>
      </c>
      <c r="K271" s="101">
        <v>84148</v>
      </c>
      <c r="L271" s="99">
        <v>84148</v>
      </c>
      <c r="M271" s="80">
        <f t="shared" si="4"/>
        <v>5.735537930725456E-2</v>
      </c>
    </row>
    <row r="272" spans="1:13" ht="15.95" customHeight="1" x14ac:dyDescent="0.25">
      <c r="A272" s="85" t="s">
        <v>201</v>
      </c>
      <c r="B272" s="75" t="s">
        <v>199</v>
      </c>
      <c r="C272" s="85" t="s">
        <v>90</v>
      </c>
      <c r="D272" s="108" t="s">
        <v>328</v>
      </c>
      <c r="E272" s="101">
        <v>50437</v>
      </c>
      <c r="F272" s="99">
        <v>0</v>
      </c>
      <c r="G272" s="101">
        <v>50437</v>
      </c>
      <c r="H272" s="99">
        <v>202</v>
      </c>
      <c r="I272" s="101">
        <v>202</v>
      </c>
      <c r="J272" s="99">
        <v>0</v>
      </c>
      <c r="K272" s="101">
        <v>50235</v>
      </c>
      <c r="L272" s="99">
        <v>50235</v>
      </c>
      <c r="M272" s="80">
        <f t="shared" si="4"/>
        <v>4.0049963320578147E-3</v>
      </c>
    </row>
    <row r="273" spans="1:13" ht="15.95" customHeight="1" x14ac:dyDescent="0.25">
      <c r="A273" s="85" t="s">
        <v>202</v>
      </c>
      <c r="B273" s="75" t="s">
        <v>199</v>
      </c>
      <c r="C273" s="85" t="s">
        <v>92</v>
      </c>
      <c r="D273" s="108" t="s">
        <v>328</v>
      </c>
      <c r="E273" s="101">
        <v>23400</v>
      </c>
      <c r="F273" s="99">
        <v>0</v>
      </c>
      <c r="G273" s="101">
        <v>23400</v>
      </c>
      <c r="H273" s="99">
        <v>114.99</v>
      </c>
      <c r="I273" s="101">
        <v>114.99</v>
      </c>
      <c r="J273" s="99">
        <v>0</v>
      </c>
      <c r="K273" s="101">
        <v>23285.01</v>
      </c>
      <c r="L273" s="99">
        <v>23285.01</v>
      </c>
      <c r="M273" s="80">
        <f t="shared" si="4"/>
        <v>4.9141025641025642E-3</v>
      </c>
    </row>
    <row r="274" spans="1:13" ht="15.95" customHeight="1" x14ac:dyDescent="0.25">
      <c r="A274" s="85" t="s">
        <v>203</v>
      </c>
      <c r="B274" s="75" t="s">
        <v>199</v>
      </c>
      <c r="C274" s="85" t="s">
        <v>204</v>
      </c>
      <c r="D274" s="108" t="s">
        <v>328</v>
      </c>
      <c r="E274" s="101">
        <v>5280</v>
      </c>
      <c r="F274" s="99">
        <v>0</v>
      </c>
      <c r="G274" s="101">
        <v>5280</v>
      </c>
      <c r="H274" s="99">
        <v>234</v>
      </c>
      <c r="I274" s="101">
        <v>234</v>
      </c>
      <c r="J274" s="99">
        <v>0</v>
      </c>
      <c r="K274" s="101">
        <v>5046</v>
      </c>
      <c r="L274" s="99">
        <v>5046</v>
      </c>
      <c r="M274" s="80">
        <f t="shared" si="4"/>
        <v>4.4318181818181819E-2</v>
      </c>
    </row>
    <row r="275" spans="1:13" ht="15.95" customHeight="1" x14ac:dyDescent="0.25">
      <c r="A275" s="85" t="s">
        <v>205</v>
      </c>
      <c r="B275" s="75" t="s">
        <v>199</v>
      </c>
      <c r="C275" s="85" t="s">
        <v>206</v>
      </c>
      <c r="D275" s="108" t="s">
        <v>328</v>
      </c>
      <c r="E275" s="101">
        <v>540</v>
      </c>
      <c r="F275" s="99">
        <v>0</v>
      </c>
      <c r="G275" s="101">
        <v>540</v>
      </c>
      <c r="H275" s="99">
        <v>36.799999999999997</v>
      </c>
      <c r="I275" s="101">
        <v>36.799999999999997</v>
      </c>
      <c r="J275" s="99">
        <v>0</v>
      </c>
      <c r="K275" s="101">
        <v>503.2</v>
      </c>
      <c r="L275" s="99">
        <v>503.2</v>
      </c>
      <c r="M275" s="80">
        <f t="shared" si="4"/>
        <v>6.8148148148148138E-2</v>
      </c>
    </row>
    <row r="276" spans="1:13" ht="15.95" customHeight="1" x14ac:dyDescent="0.25">
      <c r="A276" s="85" t="s">
        <v>207</v>
      </c>
      <c r="B276" s="75" t="s">
        <v>199</v>
      </c>
      <c r="C276" s="85" t="s">
        <v>208</v>
      </c>
      <c r="D276" s="108" t="s">
        <v>328</v>
      </c>
      <c r="E276" s="101">
        <v>2543.88</v>
      </c>
      <c r="F276" s="99">
        <v>0</v>
      </c>
      <c r="G276" s="101">
        <v>2543.88</v>
      </c>
      <c r="H276" s="99">
        <v>45.85</v>
      </c>
      <c r="I276" s="101">
        <v>45.85</v>
      </c>
      <c r="J276" s="99">
        <v>0</v>
      </c>
      <c r="K276" s="101">
        <v>2498.0300000000002</v>
      </c>
      <c r="L276" s="99">
        <v>2498.0300000000002</v>
      </c>
      <c r="M276" s="80">
        <f t="shared" si="4"/>
        <v>1.8023648914256962E-2</v>
      </c>
    </row>
    <row r="277" spans="1:13" ht="15.95" customHeight="1" x14ac:dyDescent="0.25">
      <c r="A277" s="85" t="s">
        <v>209</v>
      </c>
      <c r="B277" s="75" t="s">
        <v>199</v>
      </c>
      <c r="C277" s="85" t="s">
        <v>94</v>
      </c>
      <c r="D277" s="108" t="s">
        <v>328</v>
      </c>
      <c r="E277" s="101">
        <v>9800</v>
      </c>
      <c r="F277" s="99">
        <v>0</v>
      </c>
      <c r="G277" s="101">
        <v>9800</v>
      </c>
      <c r="H277" s="99">
        <v>0</v>
      </c>
      <c r="I277" s="101">
        <v>0</v>
      </c>
      <c r="J277" s="99">
        <v>0</v>
      </c>
      <c r="K277" s="101">
        <v>9800</v>
      </c>
      <c r="L277" s="99">
        <v>9800</v>
      </c>
      <c r="M277" s="80">
        <f t="shared" si="4"/>
        <v>0</v>
      </c>
    </row>
    <row r="278" spans="1:13" ht="15.95" customHeight="1" x14ac:dyDescent="0.25">
      <c r="A278" s="85" t="s">
        <v>258</v>
      </c>
      <c r="B278" s="75" t="s">
        <v>199</v>
      </c>
      <c r="C278" s="85" t="s">
        <v>96</v>
      </c>
      <c r="D278" s="108" t="s">
        <v>328</v>
      </c>
      <c r="E278" s="101">
        <v>68364</v>
      </c>
      <c r="F278" s="99">
        <v>0</v>
      </c>
      <c r="G278" s="101">
        <v>68364</v>
      </c>
      <c r="H278" s="99">
        <v>6909</v>
      </c>
      <c r="I278" s="101">
        <v>6909</v>
      </c>
      <c r="J278" s="99">
        <v>138.41999999999999</v>
      </c>
      <c r="K278" s="101">
        <v>61455</v>
      </c>
      <c r="L278" s="99">
        <v>61455</v>
      </c>
      <c r="M278" s="80">
        <f t="shared" si="4"/>
        <v>0.10106196243637001</v>
      </c>
    </row>
    <row r="279" spans="1:13" ht="15.95" customHeight="1" x14ac:dyDescent="0.25">
      <c r="A279" s="85" t="s">
        <v>275</v>
      </c>
      <c r="B279" s="75" t="s">
        <v>199</v>
      </c>
      <c r="C279" s="85" t="s">
        <v>276</v>
      </c>
      <c r="D279" s="108" t="s">
        <v>328</v>
      </c>
      <c r="E279" s="101">
        <v>3425.8</v>
      </c>
      <c r="F279" s="99">
        <v>0</v>
      </c>
      <c r="G279" s="101">
        <v>3425.8</v>
      </c>
      <c r="H279" s="99">
        <v>0</v>
      </c>
      <c r="I279" s="101">
        <v>0</v>
      </c>
      <c r="J279" s="99">
        <v>0</v>
      </c>
      <c r="K279" s="101">
        <v>3425.8</v>
      </c>
      <c r="L279" s="99">
        <v>3425.8</v>
      </c>
      <c r="M279" s="80">
        <f t="shared" si="4"/>
        <v>0</v>
      </c>
    </row>
    <row r="280" spans="1:13" ht="15.95" customHeight="1" x14ac:dyDescent="0.25">
      <c r="A280" s="85" t="s">
        <v>210</v>
      </c>
      <c r="B280" s="75" t="s">
        <v>199</v>
      </c>
      <c r="C280" s="85" t="s">
        <v>102</v>
      </c>
      <c r="D280" s="108" t="s">
        <v>328</v>
      </c>
      <c r="E280" s="101">
        <v>72644.47</v>
      </c>
      <c r="F280" s="99">
        <v>0</v>
      </c>
      <c r="G280" s="101">
        <v>72644.47</v>
      </c>
      <c r="H280" s="99">
        <v>4756.08</v>
      </c>
      <c r="I280" s="101">
        <v>4756.08</v>
      </c>
      <c r="J280" s="99">
        <v>0</v>
      </c>
      <c r="K280" s="101">
        <v>67888.39</v>
      </c>
      <c r="L280" s="99">
        <v>67888.39</v>
      </c>
      <c r="M280" s="80">
        <f t="shared" si="4"/>
        <v>6.5470640779676695E-2</v>
      </c>
    </row>
    <row r="281" spans="1:13" ht="15.95" customHeight="1" x14ac:dyDescent="0.25">
      <c r="A281" s="85" t="s">
        <v>211</v>
      </c>
      <c r="B281" s="75" t="s">
        <v>199</v>
      </c>
      <c r="C281" s="85" t="s">
        <v>104</v>
      </c>
      <c r="D281" s="108" t="s">
        <v>328</v>
      </c>
      <c r="E281" s="101">
        <v>50431.76</v>
      </c>
      <c r="F281" s="99">
        <v>0</v>
      </c>
      <c r="G281" s="101">
        <v>50431.76</v>
      </c>
      <c r="H281" s="99">
        <v>1230.9000000000001</v>
      </c>
      <c r="I281" s="101">
        <v>1230.9000000000001</v>
      </c>
      <c r="J281" s="99">
        <v>0</v>
      </c>
      <c r="K281" s="101">
        <v>49200.86</v>
      </c>
      <c r="L281" s="99">
        <v>49200.86</v>
      </c>
      <c r="M281" s="80">
        <f t="shared" si="4"/>
        <v>2.4407238613127918E-2</v>
      </c>
    </row>
    <row r="282" spans="1:13" ht="15.95" customHeight="1" x14ac:dyDescent="0.25">
      <c r="A282" s="85" t="s">
        <v>329</v>
      </c>
      <c r="B282" s="75" t="s">
        <v>199</v>
      </c>
      <c r="C282" s="85" t="s">
        <v>112</v>
      </c>
      <c r="D282" s="108" t="s">
        <v>328</v>
      </c>
      <c r="E282" s="101">
        <v>402536.53</v>
      </c>
      <c r="F282" s="99">
        <v>0</v>
      </c>
      <c r="G282" s="101">
        <v>402536.53</v>
      </c>
      <c r="H282" s="99">
        <v>26931.31</v>
      </c>
      <c r="I282" s="101">
        <v>26931.31</v>
      </c>
      <c r="J282" s="99">
        <v>0</v>
      </c>
      <c r="K282" s="101">
        <v>375605.22</v>
      </c>
      <c r="L282" s="99">
        <v>375605.22</v>
      </c>
      <c r="M282" s="80">
        <f t="shared" si="4"/>
        <v>6.6904014897728653E-2</v>
      </c>
    </row>
    <row r="283" spans="1:13" ht="15.95" customHeight="1" x14ac:dyDescent="0.25">
      <c r="A283" s="85" t="s">
        <v>212</v>
      </c>
      <c r="B283" s="75" t="s">
        <v>213</v>
      </c>
      <c r="C283" s="85" t="s">
        <v>125</v>
      </c>
      <c r="D283" s="108" t="s">
        <v>328</v>
      </c>
      <c r="E283" s="101">
        <v>8750</v>
      </c>
      <c r="F283" s="99">
        <v>0</v>
      </c>
      <c r="G283" s="101">
        <v>8750</v>
      </c>
      <c r="H283" s="99">
        <v>0</v>
      </c>
      <c r="I283" s="101">
        <v>0</v>
      </c>
      <c r="J283" s="99">
        <v>0</v>
      </c>
      <c r="K283" s="101">
        <v>8750</v>
      </c>
      <c r="L283" s="99">
        <v>8750</v>
      </c>
      <c r="M283" s="80">
        <f t="shared" si="4"/>
        <v>0</v>
      </c>
    </row>
    <row r="284" spans="1:13" ht="15.95" customHeight="1" x14ac:dyDescent="0.25">
      <c r="A284" s="85" t="s">
        <v>263</v>
      </c>
      <c r="B284" s="75" t="s">
        <v>213</v>
      </c>
      <c r="C284" s="85" t="s">
        <v>127</v>
      </c>
      <c r="D284" s="108" t="s">
        <v>328</v>
      </c>
      <c r="E284" s="101">
        <v>2400</v>
      </c>
      <c r="F284" s="99">
        <v>0</v>
      </c>
      <c r="G284" s="101">
        <v>2400</v>
      </c>
      <c r="H284" s="99">
        <v>0</v>
      </c>
      <c r="I284" s="101">
        <v>0</v>
      </c>
      <c r="J284" s="99">
        <v>0</v>
      </c>
      <c r="K284" s="101">
        <v>2400</v>
      </c>
      <c r="L284" s="99">
        <v>2400</v>
      </c>
      <c r="M284" s="80">
        <f t="shared" si="4"/>
        <v>0</v>
      </c>
    </row>
    <row r="285" spans="1:13" ht="15.95" customHeight="1" x14ac:dyDescent="0.25">
      <c r="A285" s="85" t="s">
        <v>330</v>
      </c>
      <c r="B285" s="75" t="s">
        <v>213</v>
      </c>
      <c r="C285" s="85" t="s">
        <v>331</v>
      </c>
      <c r="D285" s="108" t="s">
        <v>328</v>
      </c>
      <c r="E285" s="101">
        <v>10000</v>
      </c>
      <c r="F285" s="99">
        <v>0</v>
      </c>
      <c r="G285" s="101">
        <v>10000</v>
      </c>
      <c r="H285" s="99">
        <v>0</v>
      </c>
      <c r="I285" s="101">
        <v>0</v>
      </c>
      <c r="J285" s="99">
        <v>0</v>
      </c>
      <c r="K285" s="101">
        <v>10000</v>
      </c>
      <c r="L285" s="99">
        <v>10000</v>
      </c>
      <c r="M285" s="80">
        <f t="shared" si="4"/>
        <v>0</v>
      </c>
    </row>
    <row r="286" spans="1:13" ht="15.95" customHeight="1" x14ac:dyDescent="0.25">
      <c r="A286" s="85" t="s">
        <v>277</v>
      </c>
      <c r="B286" s="75" t="s">
        <v>213</v>
      </c>
      <c r="C286" s="85" t="s">
        <v>133</v>
      </c>
      <c r="D286" s="108" t="s">
        <v>328</v>
      </c>
      <c r="E286" s="101">
        <v>46000</v>
      </c>
      <c r="F286" s="99">
        <v>0</v>
      </c>
      <c r="G286" s="101">
        <v>46000</v>
      </c>
      <c r="H286" s="99">
        <v>0</v>
      </c>
      <c r="I286" s="101">
        <v>0</v>
      </c>
      <c r="J286" s="99">
        <v>0</v>
      </c>
      <c r="K286" s="101">
        <v>46000</v>
      </c>
      <c r="L286" s="99">
        <v>46000</v>
      </c>
      <c r="M286" s="80">
        <f t="shared" si="4"/>
        <v>0</v>
      </c>
    </row>
    <row r="287" spans="1:13" ht="15.95" customHeight="1" x14ac:dyDescent="0.25">
      <c r="A287" s="85" t="s">
        <v>332</v>
      </c>
      <c r="B287" s="75" t="s">
        <v>213</v>
      </c>
      <c r="C287" s="85" t="s">
        <v>157</v>
      </c>
      <c r="D287" s="108" t="s">
        <v>328</v>
      </c>
      <c r="E287" s="101">
        <v>72720</v>
      </c>
      <c r="F287" s="99">
        <v>0</v>
      </c>
      <c r="G287" s="101">
        <v>72720</v>
      </c>
      <c r="H287" s="99">
        <v>0</v>
      </c>
      <c r="I287" s="101">
        <v>0</v>
      </c>
      <c r="J287" s="99">
        <v>0</v>
      </c>
      <c r="K287" s="101">
        <v>72720</v>
      </c>
      <c r="L287" s="99">
        <v>72720</v>
      </c>
      <c r="M287" s="80">
        <f t="shared" si="4"/>
        <v>0</v>
      </c>
    </row>
    <row r="288" spans="1:13" ht="15.95" customHeight="1" x14ac:dyDescent="0.25">
      <c r="A288" s="85" t="s">
        <v>267</v>
      </c>
      <c r="B288" s="75" t="s">
        <v>213</v>
      </c>
      <c r="C288" s="85" t="s">
        <v>301</v>
      </c>
      <c r="D288" s="108" t="s">
        <v>328</v>
      </c>
      <c r="E288" s="101">
        <v>93400</v>
      </c>
      <c r="F288" s="99">
        <v>0</v>
      </c>
      <c r="G288" s="101">
        <v>93400</v>
      </c>
      <c r="H288" s="99">
        <v>0</v>
      </c>
      <c r="I288" s="101">
        <v>0</v>
      </c>
      <c r="J288" s="99">
        <v>0</v>
      </c>
      <c r="K288" s="101">
        <v>93400</v>
      </c>
      <c r="L288" s="99">
        <v>93400</v>
      </c>
      <c r="M288" s="80">
        <f t="shared" si="4"/>
        <v>0</v>
      </c>
    </row>
    <row r="289" spans="1:13" ht="15.95" customHeight="1" x14ac:dyDescent="0.25">
      <c r="A289" s="85" t="s">
        <v>221</v>
      </c>
      <c r="B289" s="75" t="s">
        <v>213</v>
      </c>
      <c r="C289" s="85" t="s">
        <v>167</v>
      </c>
      <c r="D289" s="108" t="s">
        <v>328</v>
      </c>
      <c r="E289" s="101">
        <v>18750</v>
      </c>
      <c r="F289" s="99">
        <v>0</v>
      </c>
      <c r="G289" s="101">
        <v>18750</v>
      </c>
      <c r="H289" s="99">
        <v>0</v>
      </c>
      <c r="I289" s="101">
        <v>0</v>
      </c>
      <c r="J289" s="99">
        <v>0</v>
      </c>
      <c r="K289" s="101">
        <v>18750</v>
      </c>
      <c r="L289" s="99">
        <v>18750</v>
      </c>
      <c r="M289" s="80">
        <f t="shared" si="4"/>
        <v>0</v>
      </c>
    </row>
    <row r="290" spans="1:13" ht="15.95" customHeight="1" x14ac:dyDescent="0.25">
      <c r="A290" s="85" t="s">
        <v>333</v>
      </c>
      <c r="B290" s="75" t="s">
        <v>213</v>
      </c>
      <c r="C290" s="85" t="s">
        <v>334</v>
      </c>
      <c r="D290" s="108" t="s">
        <v>328</v>
      </c>
      <c r="E290" s="101">
        <v>100</v>
      </c>
      <c r="F290" s="99">
        <v>0</v>
      </c>
      <c r="G290" s="101">
        <v>100</v>
      </c>
      <c r="H290" s="99">
        <v>0</v>
      </c>
      <c r="I290" s="101">
        <v>0</v>
      </c>
      <c r="J290" s="99">
        <v>0</v>
      </c>
      <c r="K290" s="101">
        <v>100</v>
      </c>
      <c r="L290" s="99">
        <v>100</v>
      </c>
      <c r="M290" s="80">
        <f t="shared" si="4"/>
        <v>0</v>
      </c>
    </row>
    <row r="291" spans="1:13" ht="15.95" customHeight="1" x14ac:dyDescent="0.25">
      <c r="A291" s="85" t="s">
        <v>273</v>
      </c>
      <c r="B291" s="75" t="s">
        <v>213</v>
      </c>
      <c r="C291" s="85" t="s">
        <v>151</v>
      </c>
      <c r="D291" s="108" t="s">
        <v>328</v>
      </c>
      <c r="E291" s="101">
        <v>15000</v>
      </c>
      <c r="F291" s="99">
        <v>0</v>
      </c>
      <c r="G291" s="101">
        <v>15000</v>
      </c>
      <c r="H291" s="99">
        <v>0</v>
      </c>
      <c r="I291" s="101">
        <v>0</v>
      </c>
      <c r="J291" s="99">
        <v>0</v>
      </c>
      <c r="K291" s="101">
        <v>15000</v>
      </c>
      <c r="L291" s="99">
        <v>15000</v>
      </c>
      <c r="M291" s="80">
        <f t="shared" si="4"/>
        <v>0</v>
      </c>
    </row>
    <row r="292" spans="1:13" ht="15.95" customHeight="1" x14ac:dyDescent="0.25">
      <c r="A292" s="85" t="s">
        <v>295</v>
      </c>
      <c r="B292" s="75" t="s">
        <v>213</v>
      </c>
      <c r="C292" s="85" t="s">
        <v>236</v>
      </c>
      <c r="D292" s="108" t="s">
        <v>328</v>
      </c>
      <c r="E292" s="101">
        <v>12000</v>
      </c>
      <c r="F292" s="99">
        <v>0</v>
      </c>
      <c r="G292" s="101">
        <v>12000</v>
      </c>
      <c r="H292" s="99">
        <v>0</v>
      </c>
      <c r="I292" s="101">
        <v>0</v>
      </c>
      <c r="J292" s="99">
        <v>0</v>
      </c>
      <c r="K292" s="101">
        <v>12000</v>
      </c>
      <c r="L292" s="99">
        <v>12000</v>
      </c>
      <c r="M292" s="80">
        <f t="shared" si="4"/>
        <v>0</v>
      </c>
    </row>
    <row r="293" spans="1:13" ht="15.95" customHeight="1" x14ac:dyDescent="0.25">
      <c r="A293" s="85" t="s">
        <v>335</v>
      </c>
      <c r="B293" s="75" t="s">
        <v>336</v>
      </c>
      <c r="C293" s="85" t="s">
        <v>337</v>
      </c>
      <c r="D293" s="108" t="s">
        <v>328</v>
      </c>
      <c r="E293" s="101">
        <v>246098.96</v>
      </c>
      <c r="F293" s="99">
        <v>0</v>
      </c>
      <c r="G293" s="101">
        <v>246098.96</v>
      </c>
      <c r="H293" s="99">
        <v>24414.58</v>
      </c>
      <c r="I293" s="101">
        <v>24414.58</v>
      </c>
      <c r="J293" s="99">
        <v>0</v>
      </c>
      <c r="K293" s="101">
        <v>221684.38</v>
      </c>
      <c r="L293" s="99">
        <v>221684.38</v>
      </c>
      <c r="M293" s="80">
        <f t="shared" si="4"/>
        <v>9.9206351786289559E-2</v>
      </c>
    </row>
    <row r="294" spans="1:13" ht="15.95" customHeight="1" x14ac:dyDescent="0.25">
      <c r="A294" s="85" t="s">
        <v>338</v>
      </c>
      <c r="B294" s="75" t="s">
        <v>336</v>
      </c>
      <c r="C294" s="85" t="s">
        <v>339</v>
      </c>
      <c r="D294" s="108" t="s">
        <v>328</v>
      </c>
      <c r="E294" s="101">
        <v>60000</v>
      </c>
      <c r="F294" s="99">
        <v>0</v>
      </c>
      <c r="G294" s="101">
        <v>60000</v>
      </c>
      <c r="H294" s="99">
        <v>0</v>
      </c>
      <c r="I294" s="101">
        <v>0</v>
      </c>
      <c r="J294" s="99">
        <v>0</v>
      </c>
      <c r="K294" s="101">
        <v>60000</v>
      </c>
      <c r="L294" s="99">
        <v>60000</v>
      </c>
      <c r="M294" s="80">
        <f t="shared" si="4"/>
        <v>0</v>
      </c>
    </row>
    <row r="295" spans="1:13" ht="15.95" customHeight="1" x14ac:dyDescent="0.25">
      <c r="A295" s="85" t="s">
        <v>233</v>
      </c>
      <c r="B295" s="75" t="s">
        <v>234</v>
      </c>
      <c r="C295" s="85" t="s">
        <v>151</v>
      </c>
      <c r="D295" s="108" t="s">
        <v>328</v>
      </c>
      <c r="E295" s="101">
        <v>5000</v>
      </c>
      <c r="F295" s="99">
        <v>0</v>
      </c>
      <c r="G295" s="101">
        <v>5000</v>
      </c>
      <c r="H295" s="99">
        <v>0</v>
      </c>
      <c r="I295" s="101">
        <v>0</v>
      </c>
      <c r="J295" s="99">
        <v>0</v>
      </c>
      <c r="K295" s="101">
        <v>5000</v>
      </c>
      <c r="L295" s="99">
        <v>5000</v>
      </c>
      <c r="M295" s="80">
        <f t="shared" si="4"/>
        <v>0</v>
      </c>
    </row>
    <row r="296" spans="1:13" ht="15.95" customHeight="1" x14ac:dyDescent="0.25">
      <c r="A296" s="85" t="s">
        <v>265</v>
      </c>
      <c r="B296" s="75" t="s">
        <v>213</v>
      </c>
      <c r="C296" s="85" t="s">
        <v>266</v>
      </c>
      <c r="D296" s="108" t="s">
        <v>340</v>
      </c>
      <c r="E296" s="101">
        <v>30000</v>
      </c>
      <c r="F296" s="99">
        <v>0</v>
      </c>
      <c r="G296" s="101">
        <v>30000</v>
      </c>
      <c r="H296" s="99">
        <v>0</v>
      </c>
      <c r="I296" s="101">
        <v>0</v>
      </c>
      <c r="J296" s="99">
        <v>0</v>
      </c>
      <c r="K296" s="101">
        <v>30000</v>
      </c>
      <c r="L296" s="99">
        <v>30000</v>
      </c>
      <c r="M296" s="80">
        <f t="shared" si="4"/>
        <v>0</v>
      </c>
    </row>
    <row r="297" spans="1:13" ht="15.95" customHeight="1" x14ac:dyDescent="0.25">
      <c r="A297" s="85" t="s">
        <v>341</v>
      </c>
      <c r="B297" s="75" t="s">
        <v>314</v>
      </c>
      <c r="C297" s="85" t="s">
        <v>342</v>
      </c>
      <c r="D297" s="108" t="s">
        <v>340</v>
      </c>
      <c r="E297" s="101">
        <v>1500000</v>
      </c>
      <c r="F297" s="99">
        <v>0</v>
      </c>
      <c r="G297" s="101">
        <v>1500000</v>
      </c>
      <c r="H297" s="99">
        <v>0</v>
      </c>
      <c r="I297" s="101">
        <v>0</v>
      </c>
      <c r="J297" s="99">
        <v>0</v>
      </c>
      <c r="K297" s="101">
        <v>1500000</v>
      </c>
      <c r="L297" s="99">
        <v>1500000</v>
      </c>
      <c r="M297" s="80">
        <f t="shared" si="4"/>
        <v>0</v>
      </c>
    </row>
    <row r="298" spans="1:13" ht="15.95" customHeight="1" x14ac:dyDescent="0.25">
      <c r="A298" s="85" t="s">
        <v>248</v>
      </c>
      <c r="B298" s="75" t="s">
        <v>249</v>
      </c>
      <c r="C298" s="85" t="s">
        <v>250</v>
      </c>
      <c r="D298" s="108" t="s">
        <v>343</v>
      </c>
      <c r="E298" s="101">
        <v>200</v>
      </c>
      <c r="F298" s="99">
        <v>0</v>
      </c>
      <c r="G298" s="101">
        <v>200</v>
      </c>
      <c r="H298" s="99">
        <v>0</v>
      </c>
      <c r="I298" s="101">
        <v>0</v>
      </c>
      <c r="J298" s="99">
        <v>0</v>
      </c>
      <c r="K298" s="101">
        <v>200</v>
      </c>
      <c r="L298" s="99">
        <v>200</v>
      </c>
      <c r="M298" s="80">
        <f t="shared" si="4"/>
        <v>0</v>
      </c>
    </row>
    <row r="299" spans="1:13" ht="15.95" customHeight="1" x14ac:dyDescent="0.25">
      <c r="A299" s="85" t="s">
        <v>344</v>
      </c>
      <c r="B299" s="75" t="s">
        <v>249</v>
      </c>
      <c r="C299" s="85" t="s">
        <v>345</v>
      </c>
      <c r="D299" s="108" t="s">
        <v>343</v>
      </c>
      <c r="E299" s="101">
        <v>783765.32</v>
      </c>
      <c r="F299" s="99">
        <v>0</v>
      </c>
      <c r="G299" s="101">
        <v>783765.32</v>
      </c>
      <c r="H299" s="99">
        <v>46193.39</v>
      </c>
      <c r="I299" s="101">
        <v>46193.39</v>
      </c>
      <c r="J299" s="99">
        <v>46193.39</v>
      </c>
      <c r="K299" s="101">
        <v>737571.93</v>
      </c>
      <c r="L299" s="99">
        <v>737571.93</v>
      </c>
      <c r="M299" s="80">
        <f t="shared" si="4"/>
        <v>5.8937782549500918E-2</v>
      </c>
    </row>
    <row r="300" spans="1:13" ht="15.95" customHeight="1" x14ac:dyDescent="0.25">
      <c r="A300" s="85" t="s">
        <v>251</v>
      </c>
      <c r="B300" s="75" t="s">
        <v>192</v>
      </c>
      <c r="C300" s="85" t="s">
        <v>252</v>
      </c>
      <c r="D300" s="108" t="s">
        <v>343</v>
      </c>
      <c r="E300" s="101">
        <v>15000</v>
      </c>
      <c r="F300" s="99">
        <v>0</v>
      </c>
      <c r="G300" s="101">
        <v>15000</v>
      </c>
      <c r="H300" s="99">
        <v>819.79</v>
      </c>
      <c r="I300" s="101">
        <v>819.79</v>
      </c>
      <c r="J300" s="99">
        <v>819.79</v>
      </c>
      <c r="K300" s="101">
        <v>14180.21</v>
      </c>
      <c r="L300" s="99">
        <v>14180.21</v>
      </c>
      <c r="M300" s="80">
        <f t="shared" si="4"/>
        <v>5.4652666666666662E-2</v>
      </c>
    </row>
    <row r="301" spans="1:13" ht="15.95" customHeight="1" x14ac:dyDescent="0.25">
      <c r="A301" s="85" t="s">
        <v>346</v>
      </c>
      <c r="B301" s="75" t="s">
        <v>347</v>
      </c>
      <c r="C301" s="85" t="s">
        <v>348</v>
      </c>
      <c r="D301" s="108" t="s">
        <v>343</v>
      </c>
      <c r="E301" s="101">
        <v>100000</v>
      </c>
      <c r="F301" s="99">
        <v>0</v>
      </c>
      <c r="G301" s="101">
        <v>100000</v>
      </c>
      <c r="H301" s="99">
        <v>55356.39</v>
      </c>
      <c r="I301" s="101">
        <v>55356.39</v>
      </c>
      <c r="J301" s="99">
        <v>0</v>
      </c>
      <c r="K301" s="101">
        <v>44643.61</v>
      </c>
      <c r="L301" s="99">
        <v>44643.61</v>
      </c>
      <c r="M301" s="80">
        <f t="shared" si="4"/>
        <v>0.5535639</v>
      </c>
    </row>
    <row r="302" spans="1:13" ht="15.95" customHeight="1" x14ac:dyDescent="0.25">
      <c r="A302" s="85" t="s">
        <v>349</v>
      </c>
      <c r="B302" s="75" t="s">
        <v>347</v>
      </c>
      <c r="C302" s="85" t="s">
        <v>350</v>
      </c>
      <c r="D302" s="108" t="s">
        <v>343</v>
      </c>
      <c r="E302" s="101">
        <v>300000</v>
      </c>
      <c r="F302" s="99">
        <v>0</v>
      </c>
      <c r="G302" s="101">
        <v>300000</v>
      </c>
      <c r="H302" s="99">
        <v>14642.43</v>
      </c>
      <c r="I302" s="101">
        <v>14642.43</v>
      </c>
      <c r="J302" s="99">
        <v>14642.43</v>
      </c>
      <c r="K302" s="101">
        <v>285357.57</v>
      </c>
      <c r="L302" s="99">
        <v>285357.57</v>
      </c>
      <c r="M302" s="80">
        <f t="shared" si="4"/>
        <v>4.88081E-2</v>
      </c>
    </row>
    <row r="303" spans="1:13" ht="15.95" customHeight="1" x14ac:dyDescent="0.25">
      <c r="A303" s="85" t="s">
        <v>351</v>
      </c>
      <c r="B303" s="75" t="s">
        <v>352</v>
      </c>
      <c r="C303" s="85" t="s">
        <v>353</v>
      </c>
      <c r="D303" s="108" t="s">
        <v>343</v>
      </c>
      <c r="E303" s="101">
        <v>2637577.69</v>
      </c>
      <c r="F303" s="99">
        <v>0</v>
      </c>
      <c r="G303" s="101">
        <v>2637577.69</v>
      </c>
      <c r="H303" s="99">
        <v>76711.42</v>
      </c>
      <c r="I303" s="101">
        <v>76711.42</v>
      </c>
      <c r="J303" s="99">
        <v>76711.42</v>
      </c>
      <c r="K303" s="101">
        <v>2560866.27</v>
      </c>
      <c r="L303" s="99">
        <v>2560866.27</v>
      </c>
      <c r="M303" s="80">
        <f t="shared" si="4"/>
        <v>2.9084041880866836E-2</v>
      </c>
    </row>
    <row r="304" spans="1:13" ht="15.95" customHeight="1" x14ac:dyDescent="0.25">
      <c r="A304" s="85" t="s">
        <v>354</v>
      </c>
      <c r="B304" s="78" t="s">
        <v>355</v>
      </c>
      <c r="C304" s="85" t="s">
        <v>356</v>
      </c>
      <c r="D304" s="108" t="s">
        <v>343</v>
      </c>
      <c r="E304" s="101">
        <v>5066341.42</v>
      </c>
      <c r="F304" s="99">
        <v>0</v>
      </c>
      <c r="G304" s="101">
        <v>5066341.42</v>
      </c>
      <c r="H304" s="99">
        <v>250180.39</v>
      </c>
      <c r="I304" s="101">
        <v>190888.45</v>
      </c>
      <c r="J304" s="99">
        <v>190888.45</v>
      </c>
      <c r="K304" s="101">
        <v>4816161.03</v>
      </c>
      <c r="L304" s="99">
        <v>4875452.97</v>
      </c>
      <c r="M304" s="80">
        <f t="shared" si="4"/>
        <v>3.7677770638679144E-2</v>
      </c>
    </row>
    <row r="305" spans="1:13" ht="15.95" customHeight="1" x14ac:dyDescent="0.25">
      <c r="A305" s="85" t="s">
        <v>357</v>
      </c>
      <c r="B305" s="78" t="s">
        <v>358</v>
      </c>
      <c r="C305" s="85" t="s">
        <v>359</v>
      </c>
      <c r="D305" s="108" t="s">
        <v>343</v>
      </c>
      <c r="E305" s="101">
        <v>1</v>
      </c>
      <c r="F305" s="99">
        <v>0</v>
      </c>
      <c r="G305" s="101">
        <v>1</v>
      </c>
      <c r="H305" s="99">
        <v>0</v>
      </c>
      <c r="I305" s="101">
        <v>0</v>
      </c>
      <c r="J305" s="99">
        <v>0</v>
      </c>
      <c r="K305" s="101">
        <v>1</v>
      </c>
      <c r="L305" s="99">
        <v>1</v>
      </c>
      <c r="M305" s="80">
        <f t="shared" si="4"/>
        <v>0</v>
      </c>
    </row>
    <row r="306" spans="1:13" x14ac:dyDescent="0.25">
      <c r="A306" s="85"/>
      <c r="B306" s="86"/>
      <c r="C306" s="85"/>
      <c r="D306" s="109"/>
      <c r="E306" s="102"/>
      <c r="G306" s="102"/>
      <c r="H306" s="100"/>
      <c r="I306" s="102"/>
      <c r="J306" s="100"/>
      <c r="K306" s="102"/>
      <c r="L306" s="99">
        <f>SUM(L2:L305)</f>
        <v>37186801.299999997</v>
      </c>
      <c r="M306" s="80"/>
    </row>
    <row r="307" spans="1:13" x14ac:dyDescent="0.25">
      <c r="A307" s="70"/>
      <c r="B307" s="69"/>
      <c r="C307" s="70"/>
      <c r="D307" s="69"/>
      <c r="E307" s="70"/>
      <c r="F307" s="111"/>
      <c r="G307" s="70"/>
      <c r="H307" s="69"/>
      <c r="I307" s="70"/>
      <c r="J307" s="69"/>
      <c r="K307" s="70"/>
      <c r="L307" s="115"/>
      <c r="M307" s="70"/>
    </row>
    <row r="308" spans="1:13" x14ac:dyDescent="0.25">
      <c r="E308" s="109"/>
      <c r="G308" s="109"/>
      <c r="H308" s="109"/>
      <c r="I308" s="109"/>
      <c r="J308" s="109"/>
      <c r="K308" s="109"/>
    </row>
    <row r="309" spans="1:13" x14ac:dyDescent="0.25">
      <c r="L309" s="109"/>
    </row>
    <row r="311" spans="1:13" x14ac:dyDescent="0.25">
      <c r="E311" s="10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Conjunto de datos INGRESOS</vt:lpstr>
      <vt:lpstr>Conjunto de datos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2011-04-20T17:22:00Z</dcterms:created>
  <dcterms:modified xsi:type="dcterms:W3CDTF">2025-04-08T14:45:56Z</dcterms:modified>
</cp:coreProperties>
</file>